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kguarinb\Downloads\Documentos SG-SST  para aprobacion SIGCMA oct 2024\Documentos SG-SST  para aprobacion SIGCMA oct 2024\Plan Emergencias\"/>
    </mc:Choice>
  </mc:AlternateContent>
  <xr:revisionPtr revIDLastSave="0" documentId="13_ncr:1_{0BEB3126-8D5F-4580-9BEF-E979974EC7A2}" xr6:coauthVersionLast="47" xr6:coauthVersionMax="47" xr10:uidLastSave="{00000000-0000-0000-0000-000000000000}"/>
  <bookViews>
    <workbookView xWindow="-120" yWindow="-120" windowWidth="29040" windowHeight="15840" tabRatio="935" firstSheet="2" activeTab="3" xr2:uid="{00000000-000D-0000-FFFF-FFFF00000000}"/>
  </bookViews>
  <sheets>
    <sheet name="Instructivo" sheetId="16" r:id="rId1"/>
    <sheet name="Menú" sheetId="14" r:id="rId2"/>
    <sheet name="Tablas" sheetId="1" r:id="rId3"/>
    <sheet name="1. INFORMACIÓN DE LA SEDE" sheetId="15" r:id="rId4"/>
    <sheet name="2. Analisis de Amenzas" sheetId="2" r:id="rId5"/>
    <sheet name="3. Analisis Vulnerabilidad" sheetId="3" r:id="rId6"/>
    <sheet name="4. Analisis de Riesgo" sheetId="6" r:id="rId7"/>
    <sheet name="Hoja Calculos" sheetId="9" state="hidden" r:id="rId8"/>
    <sheet name="5. INVENTARIO DE RECURSOS" sheetId="10" r:id="rId9"/>
    <sheet name="6. INTEGRANTES ESTRUCTURA" sheetId="11" r:id="rId10"/>
    <sheet name="7. CADENA DE LLAMADAS EXTERN" sheetId="17" r:id="rId11"/>
    <sheet name="8. PLAN DE EVACUACIÓN" sheetId="13" r:id="rId12"/>
  </sheets>
  <definedNames>
    <definedName name="_xlnm._FilterDatabase" localSheetId="6" hidden="1">'4. Analisis de Riesgo'!$A$5:$N$29</definedName>
    <definedName name="_Hlk168987844" localSheetId="9">'6. INTEGRANTES ESTRUCTURA'!$A$8</definedName>
    <definedName name="Amarillo_Amarillo_Amarillo_Amarillo">'Hoja Calculos'!$B$44</definedName>
    <definedName name="Amarillo_Amarillo_Amarillo_Rojo">'Hoja Calculos'!$B$45</definedName>
    <definedName name="Amarillo_Amarillo_Amarillo_Verde">'Hoja Calculos'!$B$43</definedName>
    <definedName name="Amarillo_Amarillo_Rojo_Amarillo">'Hoja Calculos'!$B$47</definedName>
    <definedName name="Amarillo_Amarillo_Rojo_Rojo">'Hoja Calculos'!$B$48</definedName>
    <definedName name="Amarillo_Amarillo_Rojo_Verde">'Hoja Calculos'!$B$46</definedName>
    <definedName name="Amarillo_Amarillo_Verde_Amarillo">'Hoja Calculos'!$B$41</definedName>
    <definedName name="Amarillo_Amarillo_Verde_Rojo">'Hoja Calculos'!$B$42</definedName>
    <definedName name="Amarillo_Amarillo_Verde_Verde">'Hoja Calculos'!$B$40</definedName>
    <definedName name="Amarillo_Rojo_Amarillo_Amarillo">'Hoja Calculos'!$B$53</definedName>
    <definedName name="Amarillo_Rojo_Amarillo_Rojo">'Hoja Calculos'!$B$54</definedName>
    <definedName name="Amarillo_Rojo_Amarillo_Verde">'Hoja Calculos'!$B$52</definedName>
    <definedName name="Amarillo_Rojo_Rojo_Amarillo">'Hoja Calculos'!$B$56</definedName>
    <definedName name="Amarillo_Rojo_Rojo_Rojo">'Hoja Calculos'!$B$57</definedName>
    <definedName name="Amarillo_Rojo_Rojo_Verde">'Hoja Calculos'!$B$55</definedName>
    <definedName name="Amarillo_Rojo_Verde_Amarillo">'Hoja Calculos'!$B$50</definedName>
    <definedName name="Amarillo_Rojo_Verde_Rojo">'Hoja Calculos'!$B$51</definedName>
    <definedName name="Amarillo_Rojo_Verde_Verde">'Hoja Calculos'!$B$49</definedName>
    <definedName name="Amarillo_Verde_Amarillo_Amarillo">'Hoja Calculos'!$B$35</definedName>
    <definedName name="Amarillo_Verde_Amarillo_Rojo">'Hoja Calculos'!$B$36</definedName>
    <definedName name="Amarillo_Verde_Amarillo_Verde">'Hoja Calculos'!$B$34</definedName>
    <definedName name="Amarillo_Verde_Rojo_Amarillo">'Hoja Calculos'!$B$38</definedName>
    <definedName name="Amarillo_Verde_Rojo_Rojo">'Hoja Calculos'!$B$39</definedName>
    <definedName name="Amarillo_Verde_Rojo_Verde">'Hoja Calculos'!$B$37</definedName>
    <definedName name="Amarillo_Verde_Verde_Amarillo">'Hoja Calculos'!$B$32</definedName>
    <definedName name="Amarillo_Verde_Verde_Rojo">'Hoja Calculos'!$B$33</definedName>
    <definedName name="Amarillo_Verde_Verde_Verde">'Hoja Calculos'!$B$31</definedName>
    <definedName name="_xlnm.Print_Area" localSheetId="3">'1. INFORMACIÓN DE LA SEDE'!$A$1:$E$28</definedName>
    <definedName name="_xlnm.Print_Area" localSheetId="4">'2. Analisis de Amenzas'!$A$1:$L$34</definedName>
    <definedName name="_xlnm.Print_Area" localSheetId="5">'3. Analisis Vulnerabilidad'!$A$1:$G$102</definedName>
    <definedName name="_xlnm.Print_Area" localSheetId="6">'4. Analisis de Riesgo'!$A$1:$N$34</definedName>
    <definedName name="_xlnm.Print_Area" localSheetId="8">'5. INVENTARIO DE RECURSOS'!$A$1:$F$24</definedName>
    <definedName name="_xlnm.Print_Area" localSheetId="9">'6. INTEGRANTES ESTRUCTURA'!$A$1:$E$21</definedName>
    <definedName name="_xlnm.Print_Area" localSheetId="10">'7. CADENA DE LLAMADAS EXTERN'!$A$1:$D$28</definedName>
    <definedName name="_xlnm.Print_Area" localSheetId="11">'8. PLAN DE EVACUACIÓN'!$A$1:$D$22</definedName>
    <definedName name="_xlnm.Print_Area" localSheetId="0">Instructivo!$B$1:$D$46</definedName>
    <definedName name="_xlnm.Print_Area" localSheetId="2">Tablas!$A$1:$D$52</definedName>
    <definedName name="CALIFICACION_ANALISIS" localSheetId="10">'Hoja Calculos'!$O$3:$O$6</definedName>
    <definedName name="CALIFICACION_ANALISIS">'Hoja Calculos'!$O$3:$O$6</definedName>
    <definedName name="en_blanco_">'Hoja Calculos'!$B$3</definedName>
    <definedName name="IMAGEN" localSheetId="3">INDEX(Evento,MATCH(#REF!,Rombo,0))</definedName>
    <definedName name="IMAGEN" localSheetId="10">INDEX(Evento,MATCH(#REF!,Rombo,0))</definedName>
    <definedName name="IMAGEN" localSheetId="0">INDEX(Evento,MATCH(#REF!,Rombo,0))</definedName>
    <definedName name="IMAGEN" localSheetId="1">INDEX(Evento,MATCH(#REF!,Rombo,0))</definedName>
    <definedName name="IMAGEN">INDEX(Evento,MATCH(#REF!,Rombo,0))</definedName>
    <definedName name="Rojo_Amarillo_Amarillo_Amarillo">'Hoja Calculos'!$B$71</definedName>
    <definedName name="Rojo_Amarillo_Amarillo_Rojo">'Hoja Calculos'!$B$72</definedName>
    <definedName name="Rojo_Amarillo_Amarillo_Verde">'Hoja Calculos'!$B$70</definedName>
    <definedName name="Rojo_Amarillo_Rojo_Amarillo">'Hoja Calculos'!$B$74</definedName>
    <definedName name="Rojo_Amarillo_Rojo_Rojo">'Hoja Calculos'!$B$75</definedName>
    <definedName name="Rojo_Amarillo_Rojo_Verde">'Hoja Calculos'!$B$73</definedName>
    <definedName name="Rojo_Amarillo_Verde_Amarillo">'Hoja Calculos'!$B$68</definedName>
    <definedName name="Rojo_Amarillo_Verde_Rojo">'Hoja Calculos'!$B$69</definedName>
    <definedName name="Rojo_Amarillo_Verde_Verde">'Hoja Calculos'!$B$67</definedName>
    <definedName name="Rojo_Rojo_Amarillo_Amarillo">'Hoja Calculos'!$B$80</definedName>
    <definedName name="Rojo_Rojo_Amarillo_Rojo">'Hoja Calculos'!$B$81</definedName>
    <definedName name="Rojo_Rojo_Amarillo_Verde">'Hoja Calculos'!$B$79</definedName>
    <definedName name="Rojo_Rojo_Rojo_Amarillo">'Hoja Calculos'!$B$83</definedName>
    <definedName name="Rojo_Rojo_Rojo_Rojo">'Hoja Calculos'!$B$84</definedName>
    <definedName name="Rojo_Rojo_Rojo_Verde">'Hoja Calculos'!$B$82</definedName>
    <definedName name="Rojo_Rojo_Verde_Amarillo">'Hoja Calculos'!$B$77</definedName>
    <definedName name="Rojo_Rojo_Verde_Rojo">'Hoja Calculos'!$B$78</definedName>
    <definedName name="Rojo_Rojo_Verde_Verde">'Hoja Calculos'!$B$76</definedName>
    <definedName name="Rojo_Verde_Amarillo_Amarillo">'Hoja Calculos'!$B$62</definedName>
    <definedName name="Rojo_Verde_Amarillo_Rojo">'Hoja Calculos'!$B$63</definedName>
    <definedName name="Rojo_Verde_Amarillo_Verde">'Hoja Calculos'!$B$61</definedName>
    <definedName name="Rojo_Verde_Rojo_Amarillo">'Hoja Calculos'!$B$65</definedName>
    <definedName name="Rojo_Verde_Rojo_Rojo">'Hoja Calculos'!$B$66</definedName>
    <definedName name="Rojo_Verde_Rojo_Verde">'Hoja Calculos'!$B$64</definedName>
    <definedName name="Rojo_Verde_Verde_Amarillo">'Hoja Calculos'!$B$59</definedName>
    <definedName name="Rojo_Verde_Verde_Rojo">'Hoja Calculos'!$B$60</definedName>
    <definedName name="Rojo_Verde_Verde_Verde">'Hoja Calculos'!$B$58</definedName>
    <definedName name="Rombo_dia_1" localSheetId="10">INDIRECT('Hoja Calculos'!$L$3)</definedName>
    <definedName name="Rombo_dia_1">INDIRECT('Hoja Calculos'!$L$3)</definedName>
    <definedName name="Rombo_dia_10" localSheetId="10">INDIRECT('Hoja Calculos'!$L$12)</definedName>
    <definedName name="Rombo_dia_10">INDIRECT('Hoja Calculos'!$L$12)</definedName>
    <definedName name="Rombo_dia_11" localSheetId="10">INDIRECT('Hoja Calculos'!$L$13)</definedName>
    <definedName name="Rombo_dia_11">INDIRECT('Hoja Calculos'!$L$13)</definedName>
    <definedName name="Rombo_dia_12" localSheetId="10">INDIRECT('Hoja Calculos'!$L$14)</definedName>
    <definedName name="Rombo_dia_12">INDIRECT('Hoja Calculos'!$L$14)</definedName>
    <definedName name="Rombo_dia_13" localSheetId="10">INDIRECT('Hoja Calculos'!$L$15)</definedName>
    <definedName name="Rombo_dia_13">INDIRECT('Hoja Calculos'!$L$15)</definedName>
    <definedName name="Rombo_dia_14" localSheetId="10">INDIRECT('Hoja Calculos'!$L$16)</definedName>
    <definedName name="Rombo_dia_14">INDIRECT('Hoja Calculos'!$L$16)</definedName>
    <definedName name="Rombo_dia_15" localSheetId="10">INDIRECT('Hoja Calculos'!$L$17)</definedName>
    <definedName name="Rombo_dia_15">INDIRECT('Hoja Calculos'!$L$17)</definedName>
    <definedName name="Rombo_dia_16" localSheetId="10">INDIRECT('Hoja Calculos'!$L$18)</definedName>
    <definedName name="Rombo_dia_16">INDIRECT('Hoja Calculos'!$L$18)</definedName>
    <definedName name="Rombo_dia_17" localSheetId="10">INDIRECT('Hoja Calculos'!$L$19)</definedName>
    <definedName name="Rombo_dia_17">INDIRECT('Hoja Calculos'!$L$19)</definedName>
    <definedName name="Rombo_dia_18" localSheetId="10">INDIRECT('Hoja Calculos'!$L$20)</definedName>
    <definedName name="Rombo_dia_18">INDIRECT('Hoja Calculos'!$L$20)</definedName>
    <definedName name="Rombo_dia_19" localSheetId="10">INDIRECT('Hoja Calculos'!$L$21)</definedName>
    <definedName name="Rombo_dia_19">INDIRECT('Hoja Calculos'!$L$21)</definedName>
    <definedName name="Rombo_dia_2" localSheetId="10">INDIRECT('Hoja Calculos'!$L$4)</definedName>
    <definedName name="Rombo_dia_2">INDIRECT('Hoja Calculos'!$L$4)</definedName>
    <definedName name="Rombo_dia_20" localSheetId="10">INDIRECT('Hoja Calculos'!$L$22)</definedName>
    <definedName name="Rombo_dia_20">INDIRECT('Hoja Calculos'!$L$22)</definedName>
    <definedName name="Rombo_dia_21" localSheetId="10">INDIRECT('Hoja Calculos'!$L$23)</definedName>
    <definedName name="Rombo_dia_21">INDIRECT('Hoja Calculos'!$L$23)</definedName>
    <definedName name="Rombo_dia_22">INDIRECT('Hoja Calculos'!$L$24)</definedName>
    <definedName name="Rombo_dia_23">INDIRECT('Hoja Calculos'!$L$25)</definedName>
    <definedName name="Rombo_dia_3" localSheetId="10">INDIRECT('Hoja Calculos'!$L$5)</definedName>
    <definedName name="Rombo_dia_3">INDIRECT('Hoja Calculos'!$L$5)</definedName>
    <definedName name="Rombo_dia_4" localSheetId="10">INDIRECT('Hoja Calculos'!$L$6)</definedName>
    <definedName name="Rombo_dia_4">INDIRECT('Hoja Calculos'!$L$6)</definedName>
    <definedName name="Rombo_dia_5" localSheetId="10">INDIRECT('Hoja Calculos'!$L$7)</definedName>
    <definedName name="Rombo_dia_5">INDIRECT('Hoja Calculos'!$L$7)</definedName>
    <definedName name="Rombo_dia_6" localSheetId="10">INDIRECT('Hoja Calculos'!$L$8)</definedName>
    <definedName name="Rombo_dia_6">INDIRECT('Hoja Calculos'!$L$8)</definedName>
    <definedName name="Rombo_dia_7" localSheetId="10">INDIRECT('Hoja Calculos'!$L$9)</definedName>
    <definedName name="Rombo_dia_7">INDIRECT('Hoja Calculos'!$L$9)</definedName>
    <definedName name="Rombo_dia_8" localSheetId="10">INDIRECT('Hoja Calculos'!$L$10)</definedName>
    <definedName name="Rombo_dia_8">INDIRECT('Hoja Calculos'!$L$10)</definedName>
    <definedName name="Rombo_dia_9" localSheetId="10">INDIRECT('Hoja Calculos'!$L$11)</definedName>
    <definedName name="Rombo_dia_9">INDIRECT('Hoja Calculos'!$L$11)</definedName>
    <definedName name="Verde_Amarillo_Amarillo_Amarillo">'Hoja Calculos'!$B$17</definedName>
    <definedName name="Verde_Amarillo_Amarillo_Rojo">'Hoja Calculos'!$B$18</definedName>
    <definedName name="Verde_Amarillo_Amarillo_Verde">'Hoja Calculos'!$B$16</definedName>
    <definedName name="Verde_Amarillo_Rojo_Amarillo">'Hoja Calculos'!$B$20</definedName>
    <definedName name="Verde_Amarillo_Rojo_Rojo">'Hoja Calculos'!$B$21</definedName>
    <definedName name="Verde_Amarillo_Rojo_Verde">'Hoja Calculos'!$B$19</definedName>
    <definedName name="Verde_Amarillo_Verde_Amarillo">'Hoja Calculos'!$B$14</definedName>
    <definedName name="Verde_Amarillo_Verde_Rojo">'Hoja Calculos'!$B$15</definedName>
    <definedName name="Verde_Amarillo_Verde_Verde">'Hoja Calculos'!$B$13</definedName>
    <definedName name="Verde_Rojo_Amarillo_Amarillo">'Hoja Calculos'!$B$26</definedName>
    <definedName name="Verde_Rojo_Amarillo_Rojo">'Hoja Calculos'!$B$27</definedName>
    <definedName name="Verde_Rojo_Amarillo_Verde">'Hoja Calculos'!$B$25</definedName>
    <definedName name="Verde_Rojo_Rojo_Amarillo">'Hoja Calculos'!$B$29</definedName>
    <definedName name="Verde_Rojo_Rojo_Rojo">'Hoja Calculos'!$B$30</definedName>
    <definedName name="Verde_Rojo_Rojo_Verde">'Hoja Calculos'!$B$28</definedName>
    <definedName name="Verde_Rojo_Verde_Amarillo">'Hoja Calculos'!$B$23</definedName>
    <definedName name="Verde_Rojo_Verde_Rojo">'Hoja Calculos'!$B$24</definedName>
    <definedName name="Verde_Rojo_Verde_Verde">'Hoja Calculos'!$B$22</definedName>
    <definedName name="Verde_Verde_Amarillo_Amarillo">'Hoja Calculos'!$B$8</definedName>
    <definedName name="Verde_Verde_Amarillo_Rojo">'Hoja Calculos'!$B$9</definedName>
    <definedName name="Verde_Verde_Amarillo_Verde">'Hoja Calculos'!$B$7</definedName>
    <definedName name="Verde_Verde_Rojo_Amarillo">'Hoja Calculos'!$B$11</definedName>
    <definedName name="Verde_Verde_Rojo_Rojo">'Hoja Calculos'!$B$12</definedName>
    <definedName name="Verde_Verde_Rojo_Verde">'Hoja Calculos'!$B$10</definedName>
    <definedName name="Verde_Verde_Verde_Amarillo">'Hoja Calculos'!$B$5</definedName>
    <definedName name="Verde_Verde_Verde_Rojo">'Hoja Calculos'!$B$6</definedName>
    <definedName name="Verde_Verde_Verde_Verde">'Hoja Calculos'!$B$4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6" l="1"/>
  <c r="B8" i="6"/>
  <c r="B9" i="6"/>
  <c r="B10" i="6"/>
  <c r="B11" i="6"/>
  <c r="B12" i="6"/>
  <c r="B13" i="6"/>
  <c r="B14" i="6"/>
  <c r="B15" i="6"/>
  <c r="B16" i="6"/>
  <c r="B17" i="6"/>
  <c r="B18" i="6"/>
  <c r="B19" i="6"/>
  <c r="B20" i="6"/>
  <c r="B21" i="6"/>
  <c r="B22" i="6"/>
  <c r="B23" i="6"/>
  <c r="B24" i="6"/>
  <c r="B25" i="6"/>
  <c r="B26" i="6"/>
  <c r="B27" i="6"/>
  <c r="B28" i="6"/>
  <c r="D11" i="9"/>
  <c r="E11" i="9" s="1"/>
  <c r="I11" i="9" s="1"/>
  <c r="F11" i="9"/>
  <c r="D14" i="6" s="1"/>
  <c r="D12" i="9"/>
  <c r="F12" i="9" s="1"/>
  <c r="J12" i="9" s="1"/>
  <c r="E12" i="9"/>
  <c r="C15" i="6" s="1"/>
  <c r="D13" i="9"/>
  <c r="H13" i="9" s="1"/>
  <c r="L13" i="9"/>
  <c r="M13" i="9" s="1"/>
  <c r="D14" i="9"/>
  <c r="F14" i="9" s="1"/>
  <c r="J14" i="9" s="1"/>
  <c r="E14" i="9"/>
  <c r="I14" i="9" s="1"/>
  <c r="D15" i="9"/>
  <c r="H15" i="9" s="1"/>
  <c r="D16" i="9"/>
  <c r="G16" i="9" s="1"/>
  <c r="K16" i="9" s="1"/>
  <c r="L16" i="9"/>
  <c r="M16" i="9" s="1"/>
  <c r="D17" i="9"/>
  <c r="H17" i="9" s="1"/>
  <c r="D18" i="9"/>
  <c r="F18" i="9" s="1"/>
  <c r="J18" i="9" s="1"/>
  <c r="D19" i="9"/>
  <c r="E19" i="9" s="1"/>
  <c r="I19" i="9" s="1"/>
  <c r="F19" i="9"/>
  <c r="J19" i="9" s="1"/>
  <c r="G19" i="9"/>
  <c r="K19" i="9" s="1"/>
  <c r="D20" i="9"/>
  <c r="F20" i="9" s="1"/>
  <c r="J20" i="9" s="1"/>
  <c r="E20" i="9"/>
  <c r="C23" i="6" s="1"/>
  <c r="H20" i="9"/>
  <c r="D21" i="9"/>
  <c r="H21" i="9" s="1"/>
  <c r="E21" i="9"/>
  <c r="I21" i="9" s="1"/>
  <c r="G21" i="9"/>
  <c r="K21" i="9" s="1"/>
  <c r="D22" i="9"/>
  <c r="F22" i="9" s="1"/>
  <c r="J22" i="9" s="1"/>
  <c r="E22" i="9"/>
  <c r="I22" i="9" s="1"/>
  <c r="D23" i="9"/>
  <c r="E23" i="9" s="1"/>
  <c r="I23" i="9" s="1"/>
  <c r="D24" i="9"/>
  <c r="L24" i="9" s="1"/>
  <c r="M24" i="9" s="1"/>
  <c r="D25" i="9"/>
  <c r="H25" i="9" s="1"/>
  <c r="D3" i="9"/>
  <c r="H24" i="9" l="1"/>
  <c r="G24" i="9"/>
  <c r="K24" i="9" s="1"/>
  <c r="L11" i="9"/>
  <c r="M11" i="9" s="1"/>
  <c r="G16" i="6" s="1"/>
  <c r="E24" i="9"/>
  <c r="C27" i="6" s="1"/>
  <c r="L20" i="9"/>
  <c r="M20" i="9" s="1"/>
  <c r="L19" i="9"/>
  <c r="M19" i="9" s="1"/>
  <c r="G11" i="9"/>
  <c r="E14" i="6" s="1"/>
  <c r="F25" i="9"/>
  <c r="J25" i="9" s="1"/>
  <c r="F16" i="9"/>
  <c r="J16" i="9" s="1"/>
  <c r="F13" i="9"/>
  <c r="J13" i="9" s="1"/>
  <c r="E25" i="9"/>
  <c r="I25" i="9" s="1"/>
  <c r="F24" i="9"/>
  <c r="J24" i="9" s="1"/>
  <c r="L22" i="9"/>
  <c r="M22" i="9" s="1"/>
  <c r="F21" i="9"/>
  <c r="J21" i="9" s="1"/>
  <c r="E16" i="9"/>
  <c r="C19" i="6" s="1"/>
  <c r="E13" i="9"/>
  <c r="I13" i="9" s="1"/>
  <c r="H16" i="9"/>
  <c r="G13" i="9"/>
  <c r="K13" i="9" s="1"/>
  <c r="L12" i="9"/>
  <c r="M12" i="9" s="1"/>
  <c r="G17" i="6" s="1"/>
  <c r="G23" i="9"/>
  <c r="K23" i="9" s="1"/>
  <c r="G20" i="9"/>
  <c r="K20" i="9" s="1"/>
  <c r="F17" i="9"/>
  <c r="J17" i="9" s="1"/>
  <c r="G12" i="9"/>
  <c r="K12" i="9" s="1"/>
  <c r="L23" i="9"/>
  <c r="M23" i="9" s="1"/>
  <c r="H23" i="9"/>
  <c r="G17" i="9"/>
  <c r="K17" i="9" s="1"/>
  <c r="H12" i="9"/>
  <c r="G25" i="9"/>
  <c r="K25" i="9" s="1"/>
  <c r="F23" i="9"/>
  <c r="J23" i="9" s="1"/>
  <c r="H19" i="9"/>
  <c r="E18" i="9"/>
  <c r="I18" i="9" s="1"/>
  <c r="E17" i="9"/>
  <c r="I17" i="9" s="1"/>
  <c r="H11" i="9"/>
  <c r="C24" i="6"/>
  <c r="C22" i="6"/>
  <c r="J11" i="9"/>
  <c r="E24" i="6"/>
  <c r="E22" i="6"/>
  <c r="E27" i="6"/>
  <c r="E23" i="6"/>
  <c r="E19" i="6"/>
  <c r="D22" i="6"/>
  <c r="D17" i="6"/>
  <c r="D19" i="6"/>
  <c r="D26" i="6"/>
  <c r="D21" i="6"/>
  <c r="D23" i="6"/>
  <c r="D15" i="6"/>
  <c r="D25" i="6"/>
  <c r="C26" i="6"/>
  <c r="C14" i="6"/>
  <c r="I20" i="9"/>
  <c r="I12" i="9"/>
  <c r="C17" i="6"/>
  <c r="C25" i="6"/>
  <c r="L18" i="9"/>
  <c r="M18" i="9" s="1"/>
  <c r="L14" i="9"/>
  <c r="M14" i="9" s="1"/>
  <c r="L21" i="9"/>
  <c r="M21" i="9" s="1"/>
  <c r="L17" i="9"/>
  <c r="M17" i="9" s="1"/>
  <c r="H22" i="9"/>
  <c r="H18" i="9"/>
  <c r="H14" i="9"/>
  <c r="G22" i="9"/>
  <c r="G18" i="9"/>
  <c r="G14" i="9"/>
  <c r="L25" i="9"/>
  <c r="M25" i="9" s="1"/>
  <c r="I24" i="9" l="1"/>
  <c r="D28" i="6"/>
  <c r="D27" i="6"/>
  <c r="E28" i="6"/>
  <c r="C16" i="6"/>
  <c r="C20" i="6"/>
  <c r="K11" i="9"/>
  <c r="E26" i="6"/>
  <c r="C21" i="6"/>
  <c r="D20" i="6"/>
  <c r="C28" i="6"/>
  <c r="D16" i="6"/>
  <c r="D24" i="6"/>
  <c r="E20" i="6"/>
  <c r="E16" i="6"/>
  <c r="I16" i="9"/>
  <c r="E15" i="6"/>
  <c r="K14" i="9"/>
  <c r="E17" i="6"/>
  <c r="K18" i="9"/>
  <c r="E21" i="6"/>
  <c r="K22" i="9"/>
  <c r="E25" i="6"/>
  <c r="D4" i="9"/>
  <c r="H4" i="9" s="1"/>
  <c r="D5" i="9"/>
  <c r="E5" i="9" s="1"/>
  <c r="C8" i="6" s="1"/>
  <c r="D6" i="9"/>
  <c r="F6" i="9" s="1"/>
  <c r="D9" i="6" s="1"/>
  <c r="D7" i="9"/>
  <c r="E7" i="9" s="1"/>
  <c r="C10" i="6" s="1"/>
  <c r="D8" i="9"/>
  <c r="H8" i="9" s="1"/>
  <c r="D9" i="9"/>
  <c r="E9" i="9" s="1"/>
  <c r="C12" i="6" s="1"/>
  <c r="D10" i="9"/>
  <c r="L10" i="9" s="1"/>
  <c r="M10" i="9" s="1"/>
  <c r="G13" i="6" s="1"/>
  <c r="G15" i="6"/>
  <c r="B6" i="6"/>
  <c r="E29" i="3"/>
  <c r="E30" i="3"/>
  <c r="E28" i="3"/>
  <c r="G25" i="6" l="1"/>
  <c r="G21" i="6"/>
  <c r="I9" i="9"/>
  <c r="I5" i="9"/>
  <c r="L9" i="9"/>
  <c r="M9" i="9" s="1"/>
  <c r="G12" i="6" s="1"/>
  <c r="G10" i="9"/>
  <c r="E13" i="6" s="1"/>
  <c r="F8" i="9"/>
  <c r="D11" i="6" s="1"/>
  <c r="G9" i="9"/>
  <c r="E12" i="6" s="1"/>
  <c r="F4" i="9"/>
  <c r="D7" i="6" s="1"/>
  <c r="E8" i="9"/>
  <c r="C11" i="6" s="1"/>
  <c r="E6" i="9"/>
  <c r="C9" i="6" s="1"/>
  <c r="G22" i="6"/>
  <c r="E4" i="9"/>
  <c r="C7" i="6" s="1"/>
  <c r="L5" i="9"/>
  <c r="M5" i="9" s="1"/>
  <c r="G8" i="6" s="1"/>
  <c r="F10" i="9"/>
  <c r="D13" i="6" s="1"/>
  <c r="G5" i="9"/>
  <c r="E8" i="6" s="1"/>
  <c r="H9" i="9"/>
  <c r="L4" i="9"/>
  <c r="M4" i="9" s="1"/>
  <c r="G7" i="6" s="1"/>
  <c r="H10" i="9"/>
  <c r="F9" i="9"/>
  <c r="D12" i="6" s="1"/>
  <c r="G4" i="9"/>
  <c r="E7" i="6" s="1"/>
  <c r="E10" i="9"/>
  <c r="C13" i="6" s="1"/>
  <c r="H5" i="9"/>
  <c r="F5" i="9"/>
  <c r="D8" i="6" s="1"/>
  <c r="G26" i="6"/>
  <c r="G14" i="6"/>
  <c r="H7" i="9"/>
  <c r="F7" i="9"/>
  <c r="D10" i="6" s="1"/>
  <c r="H6" i="9"/>
  <c r="J6" i="9"/>
  <c r="E94" i="3"/>
  <c r="E95" i="3"/>
  <c r="E96" i="3"/>
  <c r="E84" i="3"/>
  <c r="E85" i="3"/>
  <c r="E86" i="3"/>
  <c r="E87" i="3"/>
  <c r="E88" i="3"/>
  <c r="E75" i="3"/>
  <c r="E76" i="3"/>
  <c r="E77" i="3"/>
  <c r="E78" i="3"/>
  <c r="E62" i="3"/>
  <c r="E63" i="3"/>
  <c r="E64" i="3"/>
  <c r="E65" i="3"/>
  <c r="E66" i="3"/>
  <c r="E49" i="3"/>
  <c r="E50" i="3"/>
  <c r="E51" i="3"/>
  <c r="E52" i="3"/>
  <c r="E53" i="3"/>
  <c r="E54" i="3"/>
  <c r="E55" i="3"/>
  <c r="E56" i="3"/>
  <c r="E39" i="3"/>
  <c r="E40" i="3"/>
  <c r="E41" i="3"/>
  <c r="E42" i="3"/>
  <c r="E43" i="3"/>
  <c r="E19" i="3"/>
  <c r="E20" i="3"/>
  <c r="E21" i="3"/>
  <c r="E22" i="3"/>
  <c r="E23" i="3"/>
  <c r="E8" i="3"/>
  <c r="E9" i="3"/>
  <c r="E10" i="3"/>
  <c r="E11" i="3"/>
  <c r="E12" i="3"/>
  <c r="E13" i="3"/>
  <c r="E18" i="3"/>
  <c r="E24" i="3" l="1"/>
  <c r="J9" i="9"/>
  <c r="J4" i="9"/>
  <c r="J8" i="9"/>
  <c r="J7" i="9"/>
  <c r="I10" i="9"/>
  <c r="I4" i="9"/>
  <c r="K9" i="9"/>
  <c r="K5" i="9"/>
  <c r="K10" i="9"/>
  <c r="J5" i="9"/>
  <c r="K4" i="9"/>
  <c r="J10" i="9"/>
  <c r="G24" i="6"/>
  <c r="H3" i="9"/>
  <c r="E93" i="3"/>
  <c r="E97" i="3" s="1"/>
  <c r="E83" i="3"/>
  <c r="E89" i="3" s="1"/>
  <c r="E74" i="3"/>
  <c r="E61" i="3"/>
  <c r="E48" i="3"/>
  <c r="E57" i="3" s="1"/>
  <c r="E38" i="3"/>
  <c r="E79" i="3" l="1"/>
  <c r="E98" i="3" s="1"/>
  <c r="F98" i="3" s="1"/>
  <c r="G15" i="9" s="1"/>
  <c r="E67" i="3"/>
  <c r="E44" i="3"/>
  <c r="E7" i="3"/>
  <c r="E14" i="3" s="1"/>
  <c r="K15" i="9" l="1"/>
  <c r="E18" i="6"/>
  <c r="E68" i="3"/>
  <c r="F68" i="3" s="1"/>
  <c r="G3" i="9"/>
  <c r="E31" i="3"/>
  <c r="F15" i="9" l="1"/>
  <c r="F3" i="9"/>
  <c r="J3" i="9" s="1"/>
  <c r="E32" i="3"/>
  <c r="F32" i="3" s="1"/>
  <c r="D6" i="6" l="1"/>
  <c r="J15" i="9"/>
  <c r="D18" i="6"/>
  <c r="E15" i="9"/>
  <c r="E3" i="9"/>
  <c r="G19" i="6"/>
  <c r="G18" i="6"/>
  <c r="G28" i="6"/>
  <c r="G7" i="9"/>
  <c r="E10" i="6" s="1"/>
  <c r="G8" i="9"/>
  <c r="E11" i="6" s="1"/>
  <c r="G6" i="9"/>
  <c r="E9" i="6" s="1"/>
  <c r="E6" i="6"/>
  <c r="I15" i="9" l="1"/>
  <c r="L15" i="9" s="1"/>
  <c r="M15" i="9" s="1"/>
  <c r="G20" i="6" s="1"/>
  <c r="C18" i="6"/>
  <c r="K8" i="9"/>
  <c r="K7" i="9"/>
  <c r="I7" i="9"/>
  <c r="C6" i="6"/>
  <c r="I3" i="9"/>
  <c r="I8" i="9"/>
  <c r="I6" i="9"/>
  <c r="G27" i="6"/>
  <c r="K6" i="9"/>
  <c r="K3" i="9"/>
  <c r="L8" i="9" l="1"/>
  <c r="M8" i="9" s="1"/>
  <c r="G11" i="6" s="1"/>
  <c r="G23" i="6"/>
  <c r="L3" i="9"/>
  <c r="M3" i="9" s="1"/>
  <c r="G6" i="6" s="1"/>
  <c r="L6" i="9"/>
  <c r="M6" i="9" s="1"/>
  <c r="G9" i="6" s="1"/>
  <c r="L7" i="9"/>
  <c r="M7" i="9" s="1"/>
  <c r="G10" i="6" s="1"/>
</calcChain>
</file>

<file path=xl/sharedStrings.xml><?xml version="1.0" encoding="utf-8"?>
<sst xmlns="http://schemas.openxmlformats.org/spreadsheetml/2006/main" count="734" uniqueCount="448">
  <si>
    <t>ANALISIS DE VULNERABILIDAD</t>
  </si>
  <si>
    <t>1. Análisis de Amenazas</t>
  </si>
  <si>
    <t>Amenaza</t>
  </si>
  <si>
    <t xml:space="preserve">Interno </t>
  </si>
  <si>
    <t>Externo</t>
  </si>
  <si>
    <t>Descripción de la Amenaza</t>
  </si>
  <si>
    <t>NATURALES</t>
  </si>
  <si>
    <t>Avenidas torrenciales.</t>
  </si>
  <si>
    <t>en_blanco</t>
  </si>
  <si>
    <t>Posible</t>
  </si>
  <si>
    <t>Fenomenos de remoción en masa.</t>
  </si>
  <si>
    <t>Incendios Forestales.</t>
  </si>
  <si>
    <t>Movimento Sísmico.</t>
  </si>
  <si>
    <t>Probable</t>
  </si>
  <si>
    <t>Fallas en sistemas y equipos.</t>
  </si>
  <si>
    <t>SOCIAL</t>
  </si>
  <si>
    <t>Revueltas / Asonadas.</t>
  </si>
  <si>
    <t>Accidentes de Vehículos.</t>
  </si>
  <si>
    <t>Atentados Terroristas.</t>
  </si>
  <si>
    <t>Hurtos.</t>
  </si>
  <si>
    <t>FUENTE: Instituto Distrital de Gestion de Riesgos</t>
  </si>
  <si>
    <t>PUNTO A EVALUAR</t>
  </si>
  <si>
    <t>RESPUESTA</t>
  </si>
  <si>
    <t>OBSERVACIONES</t>
  </si>
  <si>
    <t>RECOMENDACIONES</t>
  </si>
  <si>
    <t>SI</t>
  </si>
  <si>
    <t>NO</t>
  </si>
  <si>
    <t>PARCIAL</t>
  </si>
  <si>
    <t>1. Gestión Organizacional.</t>
  </si>
  <si>
    <t>¿Existen instrumentos o formatos, folletos como material de difusión en temas de prevención y control de emergencias?</t>
  </si>
  <si>
    <t>¿Existe una brigada de emergencia o en su defecto algún integrante de la misma dentro de la sede?</t>
  </si>
  <si>
    <t>¿Existe instrumentos o formatos para realizar inspecciones a las áreas e identificar condiciones inseguras que puedan generar emergencias?</t>
  </si>
  <si>
    <t>Promedio Gestión Organizacional.</t>
  </si>
  <si>
    <t>2. Capacitación y Entrenamiento.</t>
  </si>
  <si>
    <t>¿Los servidores judiciales han recibido inducción o charlas en temas de respuesta ante situaciones de emergencias y en general saben cómo auto protegerse?</t>
  </si>
  <si>
    <t>¿El personal de la brigada ha recibido entrenamiento y capacitación en temas de prevención y control de emergencias?</t>
  </si>
  <si>
    <t>¿Se ha socializado o divulgado el plan de emergencias y contingencias, o los distintos planes de acción en caso de emergencias a los servidores judicilales?</t>
  </si>
  <si>
    <t>¿Se cuenta con un programa de socialización para el personal flotante "visitantes o usuarios" en caso de emergencia?</t>
  </si>
  <si>
    <t>Promedio Capacitación y entrenamiento.</t>
  </si>
  <si>
    <t xml:space="preserve">3. Dotación </t>
  </si>
  <si>
    <t>¿Se cuenta con equipos e implementos básicos para el plan de acción de primeros auxilios en caso de requerirse?</t>
  </si>
  <si>
    <t>¿Se cuenta con implementos básicos para el plan de acción contraincendios, tales como herramientas manuales, extintores, palas, entre otros. De acuerdo con las necesidades específicas y reales para las instalaciones?</t>
  </si>
  <si>
    <t>1. Material</t>
  </si>
  <si>
    <t>¿Se cuenta con equipos de señalización y delimitación "señales de pare, cinta de acordonamiento o balizamiento, conos reflectivos, entre otros?</t>
  </si>
  <si>
    <t>¿Se cuenta con extintores portátiles seleccionados y distribuidos según y/o acordes a la norma NFPA 10 o las necesidades de la sede?</t>
  </si>
  <si>
    <t>¿Se cuenta con camillas e inmovilizadores cervicales en número suficiente y correctamente distribuidas acordes a las necesidades de la sede?</t>
  </si>
  <si>
    <t>¿Se cuenta con botiquines "portátiles o fijos" dotados y en número suficiente acordes a las necesidades de las diferentes dependencias o sede?</t>
  </si>
  <si>
    <t>¿Se cuenta con paletas informativas "numero de piso o áreas"?</t>
  </si>
  <si>
    <t>¿Se cuenta con sistemas de comunicación masivos "perifoneo, altavoz o megáfono" para dirigir una evacuación o emergencia?</t>
  </si>
  <si>
    <t>Promedio Suministros.</t>
  </si>
  <si>
    <t>2.Edificación.</t>
  </si>
  <si>
    <t>¿El tipo de construcción es sismo resistente?</t>
  </si>
  <si>
    <t>¿Se encuentran señalizadas las rutas de evacuación, salidas de emergencias y equipos contraincendios?</t>
  </si>
  <si>
    <t>¿Las ventanas de la edificación cuentan con película de seguridad?</t>
  </si>
  <si>
    <t>Promedio Edificación.</t>
  </si>
  <si>
    <t>RECOME NDACIONES</t>
  </si>
  <si>
    <t>3.Equipos.</t>
  </si>
  <si>
    <t>¿Se cuenta con algún sistema de alarma con puntos de activación y señalizados?</t>
  </si>
  <si>
    <t>¿Se cuenta con un sistema de comunicaciones interno?</t>
  </si>
  <si>
    <t>¿Se cuenta con un sistema de detección contra incendios "detectores de humo"?</t>
  </si>
  <si>
    <t>¿Se cuentan con programa de mantenimiento preventivo para los equipos de emergencia?</t>
  </si>
  <si>
    <t>Promedio Equipos.</t>
  </si>
  <si>
    <t>1.  ServiciosPúblicos</t>
  </si>
  <si>
    <t>¿Se cuenta con suministro de energía?</t>
  </si>
  <si>
    <t>¿Se cuenta con suministro de agua?</t>
  </si>
  <si>
    <t>¿Se cuenta con servicio de radio comunicaciones (señal celular) ?</t>
  </si>
  <si>
    <t>2. Sistemas Alternos.</t>
  </si>
  <si>
    <t>¿Se cuenta con un tanque de reserva de agua?</t>
  </si>
  <si>
    <t>¿Se cuenta con una planta eléctrica?</t>
  </si>
  <si>
    <t>¿Se cuenta con hidrantes dentro o fuera de las instalaciones?</t>
  </si>
  <si>
    <t>¿Se cuenta con un sistema de iluminación de emergencias autónomo o a base de baterías portátiles?</t>
  </si>
  <si>
    <t>¿Se cuenta con un sistema de vigilancia física?</t>
  </si>
  <si>
    <t>3. Recuperación.</t>
  </si>
  <si>
    <t>¿Se cuenta con alguna póliza de seguro para los servidores judicilales ?</t>
  </si>
  <si>
    <t>¿Se encuentra asegurada la edificación en caso de terremoto, incendio, atentados terrorista entre otros?</t>
  </si>
  <si>
    <t>¿Se cuenta con un sistema alterno para asegurar los expedientes medio magnético y con alguna compañía aseguradora?</t>
  </si>
  <si>
    <t>¿Se encuentran asegurados los equipos y todos los bienes en general?</t>
  </si>
  <si>
    <t>Ajuste Concatenado</t>
  </si>
  <si>
    <t>Rombo</t>
  </si>
  <si>
    <t>INTERPRETACION</t>
  </si>
  <si>
    <t>AJUSTE CONCATENADOS</t>
  </si>
  <si>
    <t>CALIFICACION</t>
  </si>
  <si>
    <t>CALIFICACION_ANALISIS</t>
  </si>
  <si>
    <t>AMENAZAS</t>
  </si>
  <si>
    <t>PERSONAS</t>
  </si>
  <si>
    <t>RECURSOS</t>
  </si>
  <si>
    <t>S Y P</t>
  </si>
  <si>
    <t>en_blanco_</t>
  </si>
  <si>
    <t>Verde_Verde_Verde_Verde</t>
  </si>
  <si>
    <t>BAJO</t>
  </si>
  <si>
    <t>Verde_Verde_Verde_Amarillo</t>
  </si>
  <si>
    <t>Verde_Verde_Verde_Rojo</t>
  </si>
  <si>
    <t>MEDIO</t>
  </si>
  <si>
    <t>Inminente</t>
  </si>
  <si>
    <t>Verde_Verde_Amarillo_Verde</t>
  </si>
  <si>
    <t>Verde_Verde_Amarillo_Amarillo</t>
  </si>
  <si>
    <t>Verde_Verde_Amarillo_Rojo</t>
  </si>
  <si>
    <t>Verde_Verde_Rojo_Verde</t>
  </si>
  <si>
    <t>Verde_Verde_Rojo_Amarillo</t>
  </si>
  <si>
    <t>Verde_Verde_Rojo_Rojo</t>
  </si>
  <si>
    <t>Verde_Amarillo_Verde_Verde</t>
  </si>
  <si>
    <t>Verde_Amarillo_Verde_Amarillo</t>
  </si>
  <si>
    <t>Verde_Amarillo_Verde_Rojo</t>
  </si>
  <si>
    <t>Verde_Amarillo_Amarillo_Verde</t>
  </si>
  <si>
    <t>Verde_Amarillo_Amarillo_Amarillo</t>
  </si>
  <si>
    <t>Verde_Amarillo_Amarillo_Rojo</t>
  </si>
  <si>
    <t>Verde_Amarillo_Rojo_Verde</t>
  </si>
  <si>
    <t>Verde_Amarillo_Rojo_Amarillo</t>
  </si>
  <si>
    <t>Verde_Amarillo_Rojo_Rojo</t>
  </si>
  <si>
    <t>Verde_Rojo_Verde_Verde</t>
  </si>
  <si>
    <t>Verde_Rojo_Verde_Amarillo</t>
  </si>
  <si>
    <t>Verde_Rojo_Verde_Rojo</t>
  </si>
  <si>
    <t>Verde_Rojo_Amarillo_Verde</t>
  </si>
  <si>
    <t>Verde_Rojo_Amarillo_Amarillo</t>
  </si>
  <si>
    <t>Verde_Rojo_Amarillo_Rojo</t>
  </si>
  <si>
    <t>Verde_Rojo_Rojo_Verde</t>
  </si>
  <si>
    <t>Verde_Rojo_Rojo_Amarillo</t>
  </si>
  <si>
    <t>Verde_Rojo_Rojo_Rojo</t>
  </si>
  <si>
    <t>ALTO</t>
  </si>
  <si>
    <t>Amarillo_Verde_Verde_Verde</t>
  </si>
  <si>
    <t>Amarillo_Verde_Verde_Amarillo</t>
  </si>
  <si>
    <t>Amarillo_Verde_Verde_Rojo</t>
  </si>
  <si>
    <t>Amarillo_Verde_Amarillo_Verde</t>
  </si>
  <si>
    <t>Amarillo_Verde_Amarillo_Amarillo</t>
  </si>
  <si>
    <t>Amarillo_Verde_Amarillo_Rojo</t>
  </si>
  <si>
    <t>Amarillo_Verde_Rojo_Verde</t>
  </si>
  <si>
    <t>Amarillo_Verde_Rojo_Amarillo</t>
  </si>
  <si>
    <t>Amarillo_Verde_Rojo_Rojo</t>
  </si>
  <si>
    <t>Amarillo_Amarillo_Verde_Verde</t>
  </si>
  <si>
    <t>Amarillo_Amarillo_Verde_Amarillo</t>
  </si>
  <si>
    <t>Amarillo_Amarillo_Verde_Rojo</t>
  </si>
  <si>
    <t>Amarillo_Amarillo_Amarillo_Verde</t>
  </si>
  <si>
    <t>Amarillo_Amarillo_Amarillo_Amarillo</t>
  </si>
  <si>
    <t>Amarillo_Amarillo_Amarillo_Rojo</t>
  </si>
  <si>
    <t>Amarillo_Amarillo_Rojo_Verde</t>
  </si>
  <si>
    <t>Amarillo_Amarillo_Rojo_Amarillo</t>
  </si>
  <si>
    <t>Amarillo_Amarillo_Rojo_Rojo</t>
  </si>
  <si>
    <t>Amarillo_Rojo_Verde_Verde</t>
  </si>
  <si>
    <t>Amarillo_Rojo_Verde_Amarillo</t>
  </si>
  <si>
    <t>Amarillo_Rojo_Verde_Rojo</t>
  </si>
  <si>
    <t>Amarillo_Rojo_Amarillo_Verde</t>
  </si>
  <si>
    <t>Amarillo_Rojo_Amarillo_Amarillo</t>
  </si>
  <si>
    <t>Amarillo_Rojo_Amarillo_Rojo</t>
  </si>
  <si>
    <t>Amarillo_Rojo_Rojo_Verde</t>
  </si>
  <si>
    <t>Amarillo_Rojo_Rojo_Amarillo</t>
  </si>
  <si>
    <t>Amarillo_Rojo_Rojo_Rojo</t>
  </si>
  <si>
    <t>Rojo_Verde_Verde_Verde</t>
  </si>
  <si>
    <t>Rojo_Verde_Verde_Amarillo</t>
  </si>
  <si>
    <t>Rojo_Verde_Verde_Rojo</t>
  </si>
  <si>
    <t>Rojo_Verde_Amarillo_Verde</t>
  </si>
  <si>
    <t>Rojo_Verde_Amarillo_Amarillo</t>
  </si>
  <si>
    <t>Rojo_Verde_Amarillo_Rojo</t>
  </si>
  <si>
    <t>Rojo_Verde_Rojo_Verde</t>
  </si>
  <si>
    <t>Rojo_Verde_Rojo_Amarillo</t>
  </si>
  <si>
    <t>Rojo_Verde_Rojo_Rojo</t>
  </si>
  <si>
    <t>Rojo_Amarillo_Verde_Verde</t>
  </si>
  <si>
    <t>Rojo_Amarillo_Verde_Amarillo</t>
  </si>
  <si>
    <t>Rojo_Amarillo_Verde_Rojo</t>
  </si>
  <si>
    <t>Rojo_Amarillo_Amarillo_Verde</t>
  </si>
  <si>
    <t>Rojo_Amarillo_Amarillo_Amarillo</t>
  </si>
  <si>
    <t>Rojo_Amarillo_Amarillo_Rojo</t>
  </si>
  <si>
    <t>Rojo_Amarillo_Rojo_Verde</t>
  </si>
  <si>
    <t>Rojo_Amarillo_Rojo_Amarillo</t>
  </si>
  <si>
    <t>Rojo_Amarillo_Rojo_Rojo</t>
  </si>
  <si>
    <t>Rojo_Rojo_Verde_Verde</t>
  </si>
  <si>
    <t>Rojo_Rojo_Verde_Amarillo</t>
  </si>
  <si>
    <t>Rojo_Rojo_Verde_Rojo</t>
  </si>
  <si>
    <t>Rojo_Rojo_Amarillo_Verde</t>
  </si>
  <si>
    <t>Rojo_Rojo_Amarillo_Amarillo</t>
  </si>
  <si>
    <t>Rojo_Rojo_Amarillo_Rojo</t>
  </si>
  <si>
    <t>Rojo_Rojo_Rojo_Verde</t>
  </si>
  <si>
    <t>Rojo_Rojo_Rojo_Amarillo</t>
  </si>
  <si>
    <t>Rojo_Rojo_Rojo_Rojo</t>
  </si>
  <si>
    <t>5. Consolidado Análisis Riesgo.</t>
  </si>
  <si>
    <t>ANALISIS DE AMENZA</t>
  </si>
  <si>
    <t>NIVEL DEL RIESGO</t>
  </si>
  <si>
    <t>Color Rombo Personas</t>
  </si>
  <si>
    <t>Color Rombo Recursos</t>
  </si>
  <si>
    <t>Color Rombo Sistemas y Procesos</t>
  </si>
  <si>
    <t>RESULTADO DEL DIAMANTE</t>
  </si>
  <si>
    <t>INTERPRETACIÓN</t>
  </si>
  <si>
    <t>MEDIDA DE INTERVENCIÓN</t>
  </si>
  <si>
    <t>SEGUIMIENTO A MEDIDAS DE INTERVENCIÓN</t>
  </si>
  <si>
    <t xml:space="preserve">RESPONSABLE DE LA EJECUCIÓN </t>
  </si>
  <si>
    <t>RESPONSABLE DE SEGUIMIENTO</t>
  </si>
  <si>
    <t>FECHA DE CUMPLIMIENTO</t>
  </si>
  <si>
    <t>EVIDENCIA DE LA INTERVENCIÓN (FOTO)</t>
  </si>
  <si>
    <t>FECHA  SEGUIMIENTO</t>
  </si>
  <si>
    <t>ESTADO (Abierta, cerrada)</t>
  </si>
  <si>
    <t>TABLAS DE INTERPRETACIÓN</t>
  </si>
  <si>
    <t>Calificación de variables.</t>
  </si>
  <si>
    <t>Valor</t>
  </si>
  <si>
    <t>Interpretación</t>
  </si>
  <si>
    <t>Si, cuando existe o tiene un nivel bueno.</t>
  </si>
  <si>
    <t>Parcialmente, cuando la implementación no esta terminada o tiene un nivel regular.</t>
  </si>
  <si>
    <t>No, cuando no existe o tiene nivel deficiente.</t>
  </si>
  <si>
    <t>Tabla 3. Elementos y Aspectos de Vulnerabilidad</t>
  </si>
  <si>
    <t>1. Personas</t>
  </si>
  <si>
    <t xml:space="preserve">2. Recursos </t>
  </si>
  <si>
    <t>3. Sistemas y Procesos</t>
  </si>
  <si>
    <t>* Gestión Organizacional.
* Capacitación y   Entrenamiento.
* Características de Seguridad.</t>
  </si>
  <si>
    <t>* Suministros
* Edificación
* Equipos</t>
  </si>
  <si>
    <t>* Servicios
* Sistemas Alternos
* Recuperación.</t>
  </si>
  <si>
    <t>Tabla 4. Interpretación de la Vulnerabilidad por cada aspecto.</t>
  </si>
  <si>
    <t>Calificación</t>
  </si>
  <si>
    <t>Condición</t>
  </si>
  <si>
    <t>Bueno</t>
  </si>
  <si>
    <t>Si el número de respuestas se encuentra dentro el rango 0,68 a 1.</t>
  </si>
  <si>
    <t>Regular</t>
  </si>
  <si>
    <t>Si el número de respuestas se encuentra dentro el rango 0,34 a 0,67.</t>
  </si>
  <si>
    <t>Malo</t>
  </si>
  <si>
    <t>Si el número de respuestas se encuentra dentro el rango 0 a 0,33.</t>
  </si>
  <si>
    <t>Tabla 5. Interpretación de la vulnerabilidad por cada elemento.</t>
  </si>
  <si>
    <t>Rango</t>
  </si>
  <si>
    <t>Color</t>
  </si>
  <si>
    <t>0,0 - 1,00</t>
  </si>
  <si>
    <t>Alto</t>
  </si>
  <si>
    <t>Rojo</t>
  </si>
  <si>
    <t xml:space="preserve">1,01 - 2,00 </t>
  </si>
  <si>
    <t>Medio</t>
  </si>
  <si>
    <t>Amarillo</t>
  </si>
  <si>
    <t xml:space="preserve">2,01 - 3,00 </t>
  </si>
  <si>
    <t>Bajo</t>
  </si>
  <si>
    <t>Verde</t>
  </si>
  <si>
    <t>Tabla 6. Clasificación Nivel del Riesgo.</t>
  </si>
  <si>
    <t>FUENTE: IDIGER</t>
  </si>
  <si>
    <r>
      <t>​FECHA</t>
    </r>
    <r>
      <rPr>
        <sz val="9"/>
        <rFont val="BerYLIUM"/>
      </rPr>
      <t> </t>
    </r>
    <r>
      <rPr>
        <b/>
        <sz val="9"/>
        <rFont val="BerYLIUM"/>
      </rPr>
      <t xml:space="preserve">
</t>
    </r>
    <r>
      <rPr>
        <sz val="9"/>
        <rFont val="BerYLIUM"/>
      </rPr>
      <t>19/04/2024</t>
    </r>
  </si>
  <si>
    <r>
      <t xml:space="preserve">​VERSIÓN
</t>
    </r>
    <r>
      <rPr>
        <sz val="9"/>
        <rFont val="BerYLIUM"/>
      </rPr>
      <t>04</t>
    </r>
  </si>
  <si>
    <r>
      <t>​ELABORÓ</t>
    </r>
    <r>
      <rPr>
        <sz val="9"/>
        <rFont val="BerYLIUM"/>
      </rPr>
      <t> </t>
    </r>
    <r>
      <rPr>
        <b/>
        <sz val="9"/>
        <rFont val="BerYLIUM"/>
      </rPr>
      <t xml:space="preserve">
</t>
    </r>
    <r>
      <rPr>
        <sz val="9"/>
        <rFont val="BerYLIUM"/>
      </rPr>
      <t>Líder del Proceso</t>
    </r>
  </si>
  <si>
    <r>
      <t>​CÓDIGO</t>
    </r>
    <r>
      <rPr>
        <sz val="9"/>
        <rFont val="BerYLIUM"/>
      </rPr>
      <t> </t>
    </r>
    <r>
      <rPr>
        <b/>
        <sz val="9"/>
        <rFont val="BerYLIUM"/>
      </rPr>
      <t xml:space="preserve">
</t>
    </r>
    <r>
      <rPr>
        <sz val="9"/>
        <rFont val="BerYLIUM"/>
      </rPr>
      <t>F-ASST-42</t>
    </r>
  </si>
  <si>
    <t>Otros</t>
  </si>
  <si>
    <t>Dióxido de carbono CO2: clase BC</t>
  </si>
  <si>
    <t>Agua a presión: clase A</t>
  </si>
  <si>
    <t>Presurizado Polvo quimico seco: clase ABC- multipropósito</t>
  </si>
  <si>
    <t xml:space="preserve">Tipo de Extintores
</t>
  </si>
  <si>
    <t>Paleta/ Pendón (Punto de encuentro)</t>
  </si>
  <si>
    <t>Paleta de evacuación</t>
  </si>
  <si>
    <t>Paleta (Pare-Siga)</t>
  </si>
  <si>
    <t>Megáfono</t>
  </si>
  <si>
    <t>Equipo de comunicaciones: Radios</t>
  </si>
  <si>
    <t>Red contraincendios</t>
  </si>
  <si>
    <t>Gabinete contraincendios</t>
  </si>
  <si>
    <t>Camilla (FEL) con inmovilizador cervical</t>
  </si>
  <si>
    <t>Botiquín</t>
  </si>
  <si>
    <t>Sistema de alarma (medio de notificación de la situación de emergencia)</t>
  </si>
  <si>
    <t>Observaciones</t>
  </si>
  <si>
    <t>Ubicación</t>
  </si>
  <si>
    <t>Cantidad</t>
  </si>
  <si>
    <t>Capacidad (libras)</t>
  </si>
  <si>
    <t>Elementos</t>
  </si>
  <si>
    <t>APARTADO 5. INVENTARIO DE RECURSOS INTERNOS</t>
  </si>
  <si>
    <t xml:space="preserve">PLAN DE EMERGENCIAS </t>
  </si>
  <si>
    <t>Sistema de Gestión de Seguridad y Salud en el Trabajo</t>
  </si>
  <si>
    <t>PROCESO</t>
  </si>
  <si>
    <t>BRIGADISTA</t>
  </si>
  <si>
    <t>Coordinador de Evacuación</t>
  </si>
  <si>
    <t>TELÉFONO MÓVIL</t>
  </si>
  <si>
    <t>CARGO</t>
  </si>
  <si>
    <t>NOMBRE</t>
  </si>
  <si>
    <t>CARGO EN LA ESTRUCTURA</t>
  </si>
  <si>
    <t>BRIGADA DE EMERGENCIA</t>
  </si>
  <si>
    <t>Coordinador de Brigada</t>
  </si>
  <si>
    <t>Lider COE</t>
  </si>
  <si>
    <t xml:space="preserve">TELÉFONO OFICINA / EXT. </t>
  </si>
  <si>
    <t>COMITÉ DE EMERGENCIAS</t>
  </si>
  <si>
    <t>APARTADO 6. MIEMBROS ESTRUCTURA DE EMERGENCIAS</t>
  </si>
  <si>
    <t>Telefono de contacto</t>
  </si>
  <si>
    <t>NOMBRE DEL CONTACTO</t>
  </si>
  <si>
    <t>NOMBRE DE LA EMPRESA, QUE AYUDARÁ</t>
  </si>
  <si>
    <t>Comité de Ayuda Mutua</t>
  </si>
  <si>
    <t>--</t>
  </si>
  <si>
    <t>Fiscalía</t>
  </si>
  <si>
    <t>Aseo</t>
  </si>
  <si>
    <t>Energía Eléctrica</t>
  </si>
  <si>
    <t>---</t>
  </si>
  <si>
    <t>Acueducto</t>
  </si>
  <si>
    <t>Gas Natural</t>
  </si>
  <si>
    <t>Atención de Desastres</t>
  </si>
  <si>
    <t>Toxicología</t>
  </si>
  <si>
    <t>Bomberos</t>
  </si>
  <si>
    <t>Defensa Civil Colombiana</t>
  </si>
  <si>
    <t>Cruz Roja Colombiana</t>
  </si>
  <si>
    <t>IDIGER</t>
  </si>
  <si>
    <t>Línea de Emergencias</t>
  </si>
  <si>
    <t>No. De Teléfono Regional</t>
  </si>
  <si>
    <t>INDICATIVO NACIONAL</t>
  </si>
  <si>
    <t>INSTITUCIÓN</t>
  </si>
  <si>
    <t>APARTADO 7. CADENA DE LLAMADAS EXTERNA</t>
  </si>
  <si>
    <t>PUNTO DE ENCUENTRO EN CASO DE EVACUACIÓN</t>
  </si>
  <si>
    <t>RUTAS DE EVACUACIÓN</t>
  </si>
  <si>
    <t>Sistema secundario de alerta en emergencia</t>
  </si>
  <si>
    <t>Sistema primario de alerta en emergencia</t>
  </si>
  <si>
    <t>SISTEMA</t>
  </si>
  <si>
    <t>SISTEMA DE ALARMA</t>
  </si>
  <si>
    <t>APARTADO 8. PLAN DE EVACUACIÓN</t>
  </si>
  <si>
    <t>¿Existen recursos y suministros para el personal de las brigadas?</t>
  </si>
  <si>
    <t>¿Las escaleras de emergencia cumplen con las características mínimas de seguridad "con pasamanos, cintas antideslizantes, iluminación, señalización"?</t>
  </si>
  <si>
    <t>CALIF</t>
  </si>
  <si>
    <t>DESPUES</t>
  </si>
  <si>
    <t>Color Rombo Amenazas</t>
  </si>
  <si>
    <t>¿Existe una política general en Gestión del riesgo donde se indica la prevención y preparación para afrontar una emergencia?</t>
  </si>
  <si>
    <t>¿Existe un esquema organizacional para la respuesta a emergencias con funciones y responsables asignados (Brigadas) y se mantiene actualizado?</t>
  </si>
  <si>
    <t>¿Se promueve y se practica activamente con los servidores judicilales y colaboradores el programa de preparación para emergencias?</t>
  </si>
  <si>
    <t>¿Los servidores judicilales han adquirido responsabilidades específicas en caso de emergencias?</t>
  </si>
  <si>
    <t>¿Se cuenta con un programa de capacitación en prevención y control de emergencias dirigido a los servidores judicilales de la entidad?</t>
  </si>
  <si>
    <t>¿La estructura de la sede se encuentra en "optimas condiciones físicas"?</t>
  </si>
  <si>
    <t>¿Se cuenta con programa de recolección y manejo de residuos?</t>
  </si>
  <si>
    <t>4. Análisis de Vulnerabilidad SISTEMAS Y PROCESOS.</t>
  </si>
  <si>
    <t>3. Análisis de Vulnerabilidad RECURSOS</t>
  </si>
  <si>
    <t xml:space="preserve">2. Análisis de vulnerabilidad PERSONAS </t>
  </si>
  <si>
    <t>SUMA TOTAL DE PROMEDIOS. Análisis de Vulnerabilidad RECURSOS</t>
  </si>
  <si>
    <t>SUMA TOTAL DE PROMEDIOS. Análisis de Vulnerabilidad SISTEMAS Y PROCESOS</t>
  </si>
  <si>
    <t>SUMA TOTAL DE PROMEDIOS.  Análisis de vulnerabilidad PERSONAS</t>
  </si>
  <si>
    <t>PLAN DE EMERGENCIAS</t>
  </si>
  <si>
    <t>APARTADO 1. NFORMACIÓN DE LA SEDE</t>
  </si>
  <si>
    <t>Fecha de elaboración o actualización</t>
  </si>
  <si>
    <t>Seccional, Coordinación Administrativa, Nivel Central</t>
  </si>
  <si>
    <t>Sede o edificio</t>
  </si>
  <si>
    <t>Tipo de Municipio (Marcar X):</t>
  </si>
  <si>
    <t>Tipo I</t>
  </si>
  <si>
    <t>Tipo II</t>
  </si>
  <si>
    <t>Tipo III</t>
  </si>
  <si>
    <t>Otro: Bodega, almacén, archivo.</t>
  </si>
  <si>
    <t>Clase de Sede (Marcar X):</t>
  </si>
  <si>
    <t>Propia:</t>
  </si>
  <si>
    <t>Arrendada:</t>
  </si>
  <si>
    <t>Comodato:</t>
  </si>
  <si>
    <t>Ciudad / Municipio</t>
  </si>
  <si>
    <t>Dirección</t>
  </si>
  <si>
    <t xml:space="preserve">Teléfono </t>
  </si>
  <si>
    <t>Limites</t>
  </si>
  <si>
    <t>Norte:</t>
  </si>
  <si>
    <t>Sur:</t>
  </si>
  <si>
    <t>Oriente:</t>
  </si>
  <si>
    <t>Occidente:</t>
  </si>
  <si>
    <t>Horario laboral</t>
  </si>
  <si>
    <t>Carga ocupacional</t>
  </si>
  <si>
    <r>
      <rPr>
        <b/>
        <sz val="10"/>
        <rFont val="Arial"/>
        <family val="2"/>
      </rPr>
      <t>Fija</t>
    </r>
    <r>
      <rPr>
        <sz val="10"/>
        <rFont val="Arial"/>
        <family val="2"/>
      </rPr>
      <t xml:space="preserve">
(Número de personas que se encuentran permanentemente en las instalaciones)</t>
    </r>
  </si>
  <si>
    <r>
      <rPr>
        <b/>
        <sz val="10"/>
        <rFont val="Arial"/>
        <family val="2"/>
      </rPr>
      <t>Flotante</t>
    </r>
    <r>
      <rPr>
        <sz val="10"/>
        <rFont val="Arial"/>
        <family val="2"/>
      </rPr>
      <t xml:space="preserve">
(Es el número de personas que asiste de forma temporal a las instalaciones en algún momento del día)</t>
    </r>
  </si>
  <si>
    <r>
      <rPr>
        <b/>
        <sz val="10"/>
        <rFont val="Arial"/>
        <family val="2"/>
      </rPr>
      <t xml:space="preserve">Máxima
</t>
    </r>
    <r>
      <rPr>
        <sz val="10"/>
        <rFont val="Arial"/>
        <family val="2"/>
      </rPr>
      <t>(Es el número máximo de personas que pueden estar en un mismo momento al interior de las instalaciones)</t>
    </r>
  </si>
  <si>
    <t>No. Personas en condición de discapacidad o con movilidad reducida</t>
  </si>
  <si>
    <t>Características de la edificación</t>
  </si>
  <si>
    <t>Características de la Sede</t>
  </si>
  <si>
    <t>Vías de acceso vehicular</t>
  </si>
  <si>
    <t xml:space="preserve">INSTRUCTIVO DE DILIGENCIAMIENTO 1. INFORMACIÓN DE LA SEDE </t>
  </si>
  <si>
    <t>Fecha de elaboración o actualización:</t>
  </si>
  <si>
    <t>Registrar la fecha de elaboración o actualización del formato plan de Emergencia</t>
  </si>
  <si>
    <t>Registrar el nombre de la seccional, coordinación Administrativa, Nivel Central donde se realiza el dilgenciamiento del formato plan de emergencia</t>
  </si>
  <si>
    <t>Nombre de la Sede o edificio:</t>
  </si>
  <si>
    <t>Registrar el nombre de la sede o edificio</t>
  </si>
  <si>
    <t>Tipo de Municipio</t>
  </si>
  <si>
    <t>Seleccionar Municipios tipo l: Ciudades capitales, Municipios tipo lI: Cabecera de circuito y Municipios tipo lll: Municipios alejados</t>
  </si>
  <si>
    <t>Propia: Arrendada: Comodato:</t>
  </si>
  <si>
    <t>Seleccionar si la sede es propia, arrendada o en comodato</t>
  </si>
  <si>
    <t>Cuidad/ Municipio:</t>
  </si>
  <si>
    <t>Registrar nombre de la ciudad/ Municipio donde se realiza el formato plan de emergencia</t>
  </si>
  <si>
    <t>Dirección:</t>
  </si>
  <si>
    <t xml:space="preserve">Registrar la dirección donde se encuentra ubicada la Sede </t>
  </si>
  <si>
    <t>Telefono:</t>
  </si>
  <si>
    <t xml:space="preserve">Registrar el numero telefónico (fijo o móvil) de la Sede </t>
  </si>
  <si>
    <t xml:space="preserve">Ubicación </t>
  </si>
  <si>
    <t>Colocar una Imagen de la ubicación de la sede o edificio recortada de maps</t>
  </si>
  <si>
    <t xml:space="preserve">Limites </t>
  </si>
  <si>
    <t xml:space="preserve">Norte </t>
  </si>
  <si>
    <t>Registrar el nombre de los linderos con los que limita la SEDE en cada punto cardinal.</t>
  </si>
  <si>
    <t xml:space="preserve">Sur </t>
  </si>
  <si>
    <t>Oriente</t>
  </si>
  <si>
    <t>Occidente</t>
  </si>
  <si>
    <t xml:space="preserve">Horario Laboral </t>
  </si>
  <si>
    <t>Registrar el horario laboral de la sede.</t>
  </si>
  <si>
    <t xml:space="preserve">Carga Ocupacional </t>
  </si>
  <si>
    <t>Fija</t>
  </si>
  <si>
    <t>Registrar el numero de personas No. de personas que permanecen permanentemente en la sede</t>
  </si>
  <si>
    <t xml:space="preserve">Flotante </t>
  </si>
  <si>
    <t>Registrar el numero de personas Nº aproximado de visitantes que ingresan al edificio por día</t>
  </si>
  <si>
    <t>Máxima</t>
  </si>
  <si>
    <t xml:space="preserve">Registrar el numero de personas No. de personas máximas que pueden encontrarse en la sede </t>
  </si>
  <si>
    <t>Registrar el numero de personas No. de personas en condición de discapacidad o movilidad reducida que se pueden encontrar en la sede de manera permanente o temporal.</t>
  </si>
  <si>
    <t xml:space="preserve">Relacionar los materiales (Productos químicos: jabón en polvo, liquido, alcohol, gel antibacterial, hipoclorito, desengrasantes, ACPM, GAS Propano o GLP. 
Igualmente detallar:
1. Material en el cual esta construida la sede
2. Cantidad de pisos
3. Si cuenta con ventanas
incluir, si se cuenta con parqueaderos, si es en sótano o exteriores, la cantidad de parqueaderos, si se cuenta con los siguientes equipos, con la relación de cantidades y ubicación: 
1. Ascensores 
2. Plantas eléctricas 
3. Tanques de agua 
4. Cuartos eléctricos 
5. Zona de almacenamiento de sustancias químicas
6. Zona de almacenamiento de residuos 
7. Cuartos de bombas 
8. Centros de ventilación mecánica 
9.  Transformadores 
10.  Terrazas </t>
  </si>
  <si>
    <t>Vias de acceso vehicular</t>
  </si>
  <si>
    <t xml:space="preserve">Registrar la nomenclatura (caracteres alfanuméricos que se utilizan para identificar una vía, se compone de nomenclatura de vía principal y nombre común.) en cada punto cardinal de la sede. </t>
  </si>
  <si>
    <t>Amenazas</t>
  </si>
  <si>
    <t>Seleccionar interna o externa según el caso del origen de la amenaza</t>
  </si>
  <si>
    <t xml:space="preserve">INSTRUCTIVO DE DILIGENCIAMIENTO 2. ANALISIS DE AMENAZAS </t>
  </si>
  <si>
    <t>TECNOLÓGICO</t>
  </si>
  <si>
    <t>Interno / Externo  (Marcar X):</t>
  </si>
  <si>
    <t xml:space="preserve">Calificacion : </t>
  </si>
  <si>
    <t xml:space="preserve">Seleccionar de la lista desplegable la AMENAZA a analizar. </t>
  </si>
  <si>
    <t xml:space="preserve">Punto a Evaluar </t>
  </si>
  <si>
    <t xml:space="preserve">Seleccionar como respuesta a cada pregunta, una de las opciones SI, NO, PARCIALMENTE marcando con una X  </t>
  </si>
  <si>
    <t xml:space="preserve">Seleccionar de la lista desplegable la opción que considere (POSIBLE / PROBABLE / INMINENTE) </t>
  </si>
  <si>
    <t>Describir como la amenaza se presenta o se puede presentar en la Sede</t>
  </si>
  <si>
    <t>Describir las observaciones que considere respecto a la pregunta. Ejemplo: Escaleras en mantenimiento.</t>
  </si>
  <si>
    <t>Recomendaciones</t>
  </si>
  <si>
    <t>Describa las recomendaciones que considere para mejorar la condición.</t>
  </si>
  <si>
    <t>INSTRUCTIVO DE DILIGENCIAMIENTO 3. ANALISIS DE VULNERABILIDAD (solo diligenciar las celdas en color gris)</t>
  </si>
  <si>
    <t>INSTRUCTIVO DE DILIGENCIAMIENTO 4. ANALISIS DE RIESGO (solo diligenciar las celdas en color gris)</t>
  </si>
  <si>
    <t xml:space="preserve">Responsable de la ejecución </t>
  </si>
  <si>
    <t>Responsable de seguimiento</t>
  </si>
  <si>
    <t>Fecha de cumplimiento</t>
  </si>
  <si>
    <t>Evidencia de la intervención (foto)</t>
  </si>
  <si>
    <t>Fecha de seguimiento</t>
  </si>
  <si>
    <t>Estado (abierta, cerrada)</t>
  </si>
  <si>
    <t>Medida de intervención</t>
  </si>
  <si>
    <t>sc</t>
  </si>
  <si>
    <t>Describir la medida de prevención para disminuir el nivel de riesgo de la amenaza</t>
  </si>
  <si>
    <t>Escribir el nombre de la persona responsable de la medida de intervencion</t>
  </si>
  <si>
    <t>Esccribir el nombre de la persona responsable de hacer seguimiento a la medida de intervención</t>
  </si>
  <si>
    <t>Escribir la fecha dd/mm/aaaa/ en la que se evidencia la implementacion de la medida de intervención</t>
  </si>
  <si>
    <t>Colocar una Imagen (foto) o evidencia donde se visualice la mejora</t>
  </si>
  <si>
    <t>Escribir la fecha dd/mm/aaaa/ en la que se hace el seguimiento a la implementacion de la medida de intervención</t>
  </si>
  <si>
    <t>Escribir el estado de la implementacion de la medida de intervención ( abierta o cerrada) según corresponda.</t>
  </si>
  <si>
    <t>Eventos atmosféricos - Granizadas.</t>
  </si>
  <si>
    <t>Eventos atmosféricos - Vendavales.</t>
  </si>
  <si>
    <t>Explosión - Acumulacion de gases.</t>
  </si>
  <si>
    <t>Explosión - Polvos y/o fibras.</t>
  </si>
  <si>
    <t>Incendios - Liquidos y/o gases inflamables.</t>
  </si>
  <si>
    <t>Incendios - Electricos.</t>
  </si>
  <si>
    <t>Perdida de contención de materiales peligrosos (derrame).</t>
  </si>
  <si>
    <t>Emision no controlada (fuga).</t>
  </si>
  <si>
    <t>Eventos atmosféricos - Tormentas eléctricas.</t>
  </si>
  <si>
    <t>Inundación por deficiencia de la infraestructura hidráulica externa.
(redes de alcantarillado y acueducto)</t>
  </si>
  <si>
    <t xml:space="preserve">Inundaciones por desbordamiento de cuerpos de agua.
(ríos, quebradas, humedales, etc.). </t>
  </si>
  <si>
    <t>Inundación por deficiencia de la infraestructura hidráulica interna - Aguas Blancas
(lluvias)</t>
  </si>
  <si>
    <t>Inundación por deficiencia de la infraestructura hidráulica interna - Aguas Grises 
(jabonosas, procesos de limpieza)</t>
  </si>
  <si>
    <t>Inundación por deficiencia de la infraestructura hidráulica interna - Aguas Negras
(con material orgánico y urinario)</t>
  </si>
  <si>
    <r>
      <t xml:space="preserve">Inundaciones por desbordamiento de cuerpos de agua.
</t>
    </r>
    <r>
      <rPr>
        <b/>
        <i/>
        <sz val="11"/>
        <color theme="1"/>
        <rFont val="Arial"/>
        <family val="2"/>
      </rPr>
      <t xml:space="preserve">(ríos, quebradas, humedales, etc.). </t>
    </r>
  </si>
  <si>
    <r>
      <t xml:space="preserve">Inundación por deficiencia de la infraestructura hidráulica interna - Aguas Blancas
</t>
    </r>
    <r>
      <rPr>
        <b/>
        <i/>
        <sz val="11"/>
        <color theme="1"/>
        <rFont val="Arial"/>
        <family val="2"/>
      </rPr>
      <t>(lluvias)</t>
    </r>
  </si>
  <si>
    <r>
      <t xml:space="preserve">Inundación por deficiencia de la infraestructura hidráulica interna - Aguas Grises 
</t>
    </r>
    <r>
      <rPr>
        <b/>
        <i/>
        <sz val="11"/>
        <color theme="1"/>
        <rFont val="Arial"/>
        <family val="2"/>
      </rPr>
      <t>(jabonosas, procesos de limpieza)</t>
    </r>
  </si>
  <si>
    <r>
      <t xml:space="preserve">Inundación por deficiencia de la infraestructura hidráulica interna - Aguas Negras
</t>
    </r>
    <r>
      <rPr>
        <b/>
        <i/>
        <sz val="11"/>
        <color theme="1"/>
        <rFont val="Arial"/>
        <family val="2"/>
      </rPr>
      <t>(con material orgánico y urinario)</t>
    </r>
  </si>
  <si>
    <r>
      <t xml:space="preserve">Inundación por deficiencia de la infraestructura hidráulica externa.
</t>
    </r>
    <r>
      <rPr>
        <b/>
        <i/>
        <sz val="11"/>
        <rFont val="Arial"/>
        <family val="2"/>
      </rPr>
      <t>(redes de alcantarillado y acueducto)</t>
    </r>
  </si>
  <si>
    <r>
      <t>¿Los miembros del Comité de emergencias se encuentran capacitados según su estructura organizacional y/o planes de acción?</t>
    </r>
    <r>
      <rPr>
        <b/>
        <sz val="11"/>
        <color theme="1"/>
        <rFont val="Arial"/>
        <family val="2"/>
      </rPr>
      <t xml:space="preserve"> (Solo aplica para sedes tipo I y II)</t>
    </r>
  </si>
  <si>
    <r>
      <t>¿Existen puertas y/o muros cortafuego dentro de la edificación?</t>
    </r>
    <r>
      <rPr>
        <b/>
        <sz val="11"/>
        <color theme="1"/>
        <rFont val="Arial"/>
        <family val="2"/>
      </rPr>
      <t xml:space="preserve"> (Solo aplica para sedes tipo I y II)</t>
    </r>
  </si>
  <si>
    <r>
      <t xml:space="preserve">¿Existe una o más de una salida de emergencia dentro de la sede?, </t>
    </r>
    <r>
      <rPr>
        <b/>
        <sz val="11"/>
        <color theme="1"/>
        <rFont val="Arial"/>
        <family val="2"/>
      </rPr>
      <t>según Art. 234 de la Res. 2400</t>
    </r>
  </si>
  <si>
    <r>
      <t xml:space="preserve">¿Las rutas de evacuación cumplen con las características mínimas de seguridad "señalizadas, iluminadas, libre de obstáculos que dificulten un proceso de evacuación en caso de emergencias, entre otros." </t>
    </r>
    <r>
      <rPr>
        <b/>
        <sz val="11"/>
        <color theme="1"/>
        <rFont val="Arial"/>
        <family val="2"/>
      </rPr>
      <t>según normatividad Art. 234 de la Resolución 2400/1979</t>
    </r>
  </si>
  <si>
    <r>
      <t>¿Se cuenta con parqueaderos para los vehículos dentro de la sede?</t>
    </r>
    <r>
      <rPr>
        <b/>
        <sz val="11"/>
        <color theme="1"/>
        <rFont val="Arial"/>
        <family val="2"/>
      </rPr>
      <t xml:space="preserve"> (Solo aplica para sedes tipo I y II)</t>
    </r>
  </si>
  <si>
    <r>
      <t>¿Se cuenta con redes contra incendios "gabinetes - siamesas"?</t>
    </r>
    <r>
      <rPr>
        <b/>
        <sz val="11"/>
        <color theme="1"/>
        <rFont val="Arial"/>
        <family val="2"/>
      </rPr>
      <t xml:space="preserve"> (Solo aplica para sedes tipo I y II)</t>
    </r>
  </si>
  <si>
    <r>
      <t xml:space="preserve">¿Se cuenta con un sistema automático contra incendios "rociadores y esplinkers"? </t>
    </r>
    <r>
      <rPr>
        <b/>
        <sz val="11"/>
        <color theme="1"/>
        <rFont val="Arial"/>
        <family val="2"/>
      </rPr>
      <t>(Solo aplica para sedes tipo I y II)</t>
    </r>
  </si>
  <si>
    <r>
      <t>¿Se cuenta con suministro de gas "natural - propano"?</t>
    </r>
    <r>
      <rPr>
        <b/>
        <sz val="11"/>
        <color rgb="FF000000"/>
        <rFont val="Arial"/>
        <family val="2"/>
      </rPr>
      <t xml:space="preserve"> (Solo aplica para sedes tipo I y II)</t>
    </r>
  </si>
  <si>
    <r>
      <t>¿Se cuenta con un sitio alterno "propio o contratado" para reubicación de las instalaciones, así como de personal experto de apoyo?</t>
    </r>
    <r>
      <rPr>
        <b/>
        <sz val="11"/>
        <color rgb="FF000000"/>
        <rFont val="Arial"/>
        <family val="2"/>
      </rPr>
      <t xml:space="preserve"> (Solo aplica para sedes tipo I y II)</t>
    </r>
  </si>
  <si>
    <t>Abierta</t>
  </si>
  <si>
    <t>Cerrada</t>
  </si>
  <si>
    <r>
      <t>​FECHA</t>
    </r>
    <r>
      <rPr>
        <sz val="9"/>
        <rFont val="BerYLIUM"/>
      </rPr>
      <t> </t>
    </r>
    <r>
      <rPr>
        <b/>
        <sz val="9"/>
        <rFont val="BerYLIUM"/>
      </rPr>
      <t xml:space="preserve">
</t>
    </r>
    <r>
      <rPr>
        <sz val="9"/>
        <rFont val="BerYLIUM"/>
      </rPr>
      <t>15/11/2024</t>
    </r>
  </si>
  <si>
    <r>
      <t>​FECHA</t>
    </r>
    <r>
      <rPr>
        <sz val="9"/>
        <rFont val="BerYLIUM"/>
      </rPr>
      <t> </t>
    </r>
    <r>
      <rPr>
        <b/>
        <sz val="9"/>
        <rFont val="BerYLIUM"/>
      </rPr>
      <t xml:space="preserve">
</t>
    </r>
    <r>
      <rPr>
        <sz val="9"/>
        <rFont val="BerYLIUM"/>
      </rPr>
      <t>08/11/2024</t>
    </r>
  </si>
  <si>
    <r>
      <t>​REVISÓ</t>
    </r>
    <r>
      <rPr>
        <sz val="9"/>
        <rFont val="BerYLIUM"/>
      </rPr>
      <t> </t>
    </r>
    <r>
      <rPr>
        <b/>
        <sz val="9"/>
        <rFont val="BerYLIUM"/>
      </rPr>
      <t xml:space="preserve">
</t>
    </r>
    <r>
      <rPr>
        <sz val="9"/>
        <rFont val="BerYLIUM"/>
      </rPr>
      <t>Profesional Especializado Grado 33</t>
    </r>
  </si>
  <si>
    <r>
      <t>​APROBÓ</t>
    </r>
    <r>
      <rPr>
        <sz val="9"/>
        <rFont val="BerYLIUM"/>
      </rPr>
      <t> </t>
    </r>
    <r>
      <rPr>
        <b/>
        <sz val="9"/>
        <rFont val="BerYLIUM"/>
      </rPr>
      <t xml:space="preserve">
</t>
    </r>
    <r>
      <rPr>
        <sz val="9"/>
        <rFont val="BerYLIUM"/>
      </rPr>
      <t xml:space="preserve">División de Gestión de Calidad y Medio Ambiente </t>
    </r>
  </si>
  <si>
    <r>
      <t>​APROBÓ</t>
    </r>
    <r>
      <rPr>
        <sz val="9"/>
        <rFont val="BerYLIUM"/>
      </rPr>
      <t> </t>
    </r>
    <r>
      <rPr>
        <b/>
        <sz val="9"/>
        <rFont val="BerYLIUM"/>
      </rPr>
      <t xml:space="preserve">
</t>
    </r>
    <r>
      <rPr>
        <sz val="9"/>
        <rFont val="BerYLIUM"/>
      </rPr>
      <t>División de Gestión de Calidad y Medio Ambiente</t>
    </r>
    <r>
      <rPr>
        <b/>
        <sz val="9"/>
        <rFont val="BerYLIUM"/>
      </rPr>
      <t xml:space="preserve"> </t>
    </r>
  </si>
  <si>
    <r>
      <rPr>
        <b/>
        <sz val="9"/>
        <rFont val="BerYLIUM"/>
      </rPr>
      <t>​REVISÓ </t>
    </r>
    <r>
      <rPr>
        <sz val="9"/>
        <rFont val="BerYLIUM"/>
      </rPr>
      <t xml:space="preserve">
Profesional Especializado Grado 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</si>
</sst>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2" x14ac:knownFonts="1">
    <font>
      <sz val="11"/>
      <color theme="1"/>
      <name val="Calibri"/>
      <family val="2"/>
      <scheme val="minor"/>
    </font>
    <font>
      <b/>
      <sz val="11"/>
      <color theme="1"/>
      <name val="Calibri"/>
      <family val="2"/>
      <scheme val="minor"/>
    </font>
    <font>
      <sz val="10"/>
      <name val="Arial"/>
      <family val="2"/>
    </font>
    <font>
      <b/>
      <sz val="18"/>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8"/>
      <name val="Calibri"/>
      <family val="2"/>
      <scheme val="minor"/>
    </font>
    <font>
      <sz val="11"/>
      <color theme="1"/>
      <name val="Arial"/>
      <family val="2"/>
    </font>
    <font>
      <sz val="11"/>
      <name val="Arial"/>
      <family val="2"/>
    </font>
    <font>
      <b/>
      <sz val="11"/>
      <color theme="0"/>
      <name val="Arial"/>
      <family val="2"/>
    </font>
    <font>
      <b/>
      <sz val="11"/>
      <name val="Arial"/>
      <family val="2"/>
    </font>
    <font>
      <b/>
      <sz val="9"/>
      <name val="BerYLIUM"/>
    </font>
    <font>
      <sz val="9"/>
      <name val="BerYLIUM"/>
    </font>
    <font>
      <sz val="10"/>
      <color theme="1"/>
      <name val="Arial"/>
      <family val="2"/>
    </font>
    <font>
      <b/>
      <sz val="11"/>
      <color indexed="9"/>
      <name val="Arial"/>
      <family val="2"/>
    </font>
    <font>
      <sz val="11"/>
      <name val="Calibri"/>
      <family val="2"/>
      <scheme val="minor"/>
    </font>
    <font>
      <b/>
      <sz val="11"/>
      <name val="Calibri"/>
      <family val="2"/>
      <scheme val="minor"/>
    </font>
    <font>
      <sz val="12"/>
      <color theme="1"/>
      <name val="Calibri"/>
      <family val="2"/>
      <scheme val="minor"/>
    </font>
    <font>
      <sz val="11"/>
      <color theme="1"/>
      <name val="Calibri"/>
      <family val="2"/>
      <scheme val="minor"/>
    </font>
    <font>
      <b/>
      <sz val="10"/>
      <name val="Arial"/>
      <family val="2"/>
    </font>
    <font>
      <b/>
      <sz val="11"/>
      <color theme="1"/>
      <name val="Arial"/>
      <family val="2"/>
    </font>
    <font>
      <b/>
      <i/>
      <sz val="11"/>
      <color theme="1"/>
      <name val="Arial"/>
      <family val="2"/>
    </font>
    <font>
      <b/>
      <i/>
      <sz val="11"/>
      <name val="Arial"/>
      <family val="2"/>
    </font>
    <font>
      <b/>
      <sz val="9"/>
      <color theme="0"/>
      <name val="Arial"/>
      <family val="2"/>
    </font>
    <font>
      <b/>
      <sz val="12"/>
      <name val="Arial"/>
      <family val="2"/>
    </font>
    <font>
      <sz val="11"/>
      <color rgb="FF000000"/>
      <name val="Arial"/>
      <family val="2"/>
    </font>
    <font>
      <b/>
      <sz val="11"/>
      <color rgb="FF000000"/>
      <name val="Arial"/>
      <family val="2"/>
    </font>
    <font>
      <sz val="12"/>
      <color theme="1" tint="0.499984740745262"/>
      <name val="Calibri"/>
      <family val="2"/>
      <scheme val="minor"/>
    </font>
    <font>
      <b/>
      <sz val="10"/>
      <color theme="1"/>
      <name val="Arial"/>
      <family val="2"/>
    </font>
    <font>
      <sz val="11"/>
      <color theme="0"/>
      <name val="Arial"/>
      <family val="2"/>
    </font>
    <font>
      <b/>
      <sz val="10"/>
      <color indexed="9"/>
      <name val="Arial"/>
      <family val="2"/>
    </font>
  </fonts>
  <fills count="18">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FF00"/>
        <bgColor indexed="64"/>
      </patternFill>
    </fill>
    <fill>
      <patternFill patternType="solid">
        <fgColor rgb="FFC8FFC8"/>
        <bgColor indexed="64"/>
      </patternFill>
    </fill>
    <fill>
      <patternFill patternType="solid">
        <fgColor theme="4" tint="-0.499984740745262"/>
        <bgColor indexed="64"/>
      </patternFill>
    </fill>
    <fill>
      <patternFill patternType="solid">
        <fgColor rgb="FFD9E1F2"/>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diagonal/>
    </border>
    <border>
      <left style="mediumDashed">
        <color indexed="64"/>
      </left>
      <right/>
      <top style="medium">
        <color indexed="64"/>
      </top>
      <bottom/>
      <diagonal/>
    </border>
    <border>
      <left style="mediumDashed">
        <color indexed="64"/>
      </left>
      <right/>
      <top/>
      <bottom/>
      <diagonal/>
    </border>
    <border>
      <left style="medium">
        <color indexed="64"/>
      </left>
      <right/>
      <top/>
      <bottom style="thick">
        <color indexed="64"/>
      </bottom>
      <diagonal/>
    </border>
    <border>
      <left/>
      <right/>
      <top/>
      <bottom style="thick">
        <color indexed="64"/>
      </bottom>
      <diagonal/>
    </border>
    <border>
      <left style="mediumDashed">
        <color indexed="64"/>
      </left>
      <right/>
      <top/>
      <bottom style="thick">
        <color indexed="64"/>
      </bottom>
      <diagonal/>
    </border>
    <border>
      <left/>
      <right style="medium">
        <color indexed="64"/>
      </right>
      <top/>
      <bottom style="thick">
        <color indexed="64"/>
      </bottom>
      <diagonal/>
    </border>
  </borders>
  <cellStyleXfs count="5">
    <xf numFmtId="0" fontId="0" fillId="0" borderId="0"/>
    <xf numFmtId="0" fontId="2" fillId="0" borderId="0"/>
    <xf numFmtId="0" fontId="2" fillId="0" borderId="0"/>
    <xf numFmtId="0" fontId="19" fillId="0" borderId="0"/>
    <xf numFmtId="0" fontId="2" fillId="0" borderId="0"/>
  </cellStyleXfs>
  <cellXfs count="340">
    <xf numFmtId="0" fontId="0" fillId="0" borderId="0" xfId="0"/>
    <xf numFmtId="0" fontId="1" fillId="0" borderId="2"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4" xfId="0" applyFont="1" applyBorder="1" applyAlignment="1">
      <alignment horizontal="center"/>
    </xf>
    <xf numFmtId="0" fontId="9" fillId="0" borderId="0" xfId="0" applyFont="1"/>
    <xf numFmtId="0" fontId="12" fillId="0" borderId="1" xfId="0" applyFont="1" applyBorder="1" applyAlignment="1">
      <alignment horizontal="center" vertical="center" wrapText="1"/>
    </xf>
    <xf numFmtId="0" fontId="10" fillId="12" borderId="1" xfId="0" applyFont="1" applyFill="1" applyBorder="1" applyAlignment="1">
      <alignment horizontal="center" vertical="center" wrapText="1"/>
    </xf>
    <xf numFmtId="0" fontId="8" fillId="0" borderId="1" xfId="0" applyFont="1" applyBorder="1" applyProtection="1">
      <protection locked="0"/>
    </xf>
    <xf numFmtId="0" fontId="8" fillId="7" borderId="1" xfId="0" applyFont="1" applyFill="1" applyBorder="1" applyAlignment="1">
      <alignment horizontal="left" vertical="center" wrapText="1"/>
    </xf>
    <xf numFmtId="0" fontId="8" fillId="7" borderId="1" xfId="0" applyFont="1" applyFill="1" applyBorder="1" applyAlignment="1">
      <alignment horizontal="justify" vertical="center" wrapText="1"/>
    </xf>
    <xf numFmtId="0" fontId="9" fillId="0" borderId="1" xfId="0" applyFont="1" applyBorder="1"/>
    <xf numFmtId="0" fontId="0" fillId="7" borderId="0" xfId="0" applyFill="1"/>
    <xf numFmtId="0" fontId="18" fillId="0" borderId="0" xfId="0" applyFont="1"/>
    <xf numFmtId="0" fontId="18" fillId="0" borderId="0" xfId="0" applyFont="1" applyAlignment="1">
      <alignment horizontal="center"/>
    </xf>
    <xf numFmtId="0" fontId="18" fillId="7" borderId="0" xfId="0" applyFont="1" applyFill="1"/>
    <xf numFmtId="0" fontId="6" fillId="7" borderId="0" xfId="0" applyFont="1" applyFill="1"/>
    <xf numFmtId="0" fontId="6" fillId="0" borderId="0" xfId="0" applyFont="1"/>
    <xf numFmtId="0" fontId="16" fillId="0" borderId="0" xfId="0" applyFont="1"/>
    <xf numFmtId="0" fontId="16" fillId="0" borderId="22" xfId="0" applyFont="1" applyBorder="1"/>
    <xf numFmtId="0" fontId="0" fillId="0" borderId="0" xfId="0" applyAlignment="1">
      <alignment vertical="top"/>
    </xf>
    <xf numFmtId="0" fontId="17" fillId="0" borderId="0" xfId="0" applyFont="1" applyAlignment="1">
      <alignment horizontal="justify" vertical="center"/>
    </xf>
    <xf numFmtId="0" fontId="0" fillId="0" borderId="0" xfId="0" applyAlignment="1">
      <alignment horizontal="justify" vertical="center"/>
    </xf>
    <xf numFmtId="0" fontId="16" fillId="0" borderId="0" xfId="0" applyFont="1" applyAlignment="1">
      <alignment horizontal="justify" vertical="top" wrapText="1"/>
    </xf>
    <xf numFmtId="0" fontId="1" fillId="0" borderId="0" xfId="0" applyFont="1" applyAlignment="1" applyProtection="1">
      <alignment horizontal="center" vertical="center" wrapText="1"/>
      <protection hidden="1"/>
    </xf>
    <xf numFmtId="0" fontId="1" fillId="10" borderId="0" xfId="0"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0" fillId="11" borderId="0" xfId="0" applyFill="1" applyAlignment="1" applyProtection="1">
      <alignment horizontal="center" vertical="center"/>
      <protection hidden="1"/>
    </xf>
    <xf numFmtId="0" fontId="0" fillId="2" borderId="0" xfId="0"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0" fontId="0" fillId="0" borderId="0" xfId="0" applyProtection="1">
      <protection hidden="1"/>
    </xf>
    <xf numFmtId="0" fontId="4" fillId="0" borderId="0" xfId="0" applyFont="1" applyProtection="1">
      <protection hidden="1"/>
    </xf>
    <xf numFmtId="0" fontId="4" fillId="7" borderId="0" xfId="0" applyFont="1" applyFill="1" applyProtection="1">
      <protection hidden="1"/>
    </xf>
    <xf numFmtId="0" fontId="0" fillId="7" borderId="0" xfId="0" applyFill="1" applyProtection="1">
      <protection hidden="1"/>
    </xf>
    <xf numFmtId="0" fontId="16" fillId="0" borderId="0" xfId="0" applyFont="1" applyAlignment="1" applyProtection="1">
      <alignment vertical="center" wrapText="1"/>
      <protection hidden="1"/>
    </xf>
    <xf numFmtId="164" fontId="0" fillId="0" borderId="0" xfId="0" applyNumberFormat="1" applyAlignment="1" applyProtection="1">
      <alignment horizontal="center"/>
      <protection hidden="1"/>
    </xf>
    <xf numFmtId="0" fontId="10" fillId="12" borderId="1" xfId="0" applyFont="1" applyFill="1" applyBorder="1" applyAlignment="1">
      <alignment vertical="center" wrapText="1"/>
    </xf>
    <xf numFmtId="0" fontId="10" fillId="12" borderId="1" xfId="0" applyFont="1" applyFill="1" applyBorder="1" applyAlignment="1">
      <alignment horizontal="left" vertical="center" wrapText="1"/>
    </xf>
    <xf numFmtId="0" fontId="2" fillId="7" borderId="1" xfId="0" applyFont="1" applyFill="1" applyBorder="1" applyAlignment="1">
      <alignment vertical="center" wrapText="1"/>
    </xf>
    <xf numFmtId="0" fontId="9" fillId="0" borderId="1" xfId="0" applyFont="1" applyBorder="1" applyAlignment="1">
      <alignment horizontal="left" vertical="center" wrapText="1"/>
    </xf>
    <xf numFmtId="0" fontId="2" fillId="15"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2" fillId="0" borderId="1" xfId="0" applyFont="1" applyBorder="1" applyAlignment="1">
      <alignment vertical="center" wrapText="1"/>
    </xf>
    <xf numFmtId="0" fontId="2" fillId="0" borderId="0" xfId="4"/>
    <xf numFmtId="0" fontId="14" fillId="0" borderId="0" xfId="4" applyFont="1"/>
    <xf numFmtId="0" fontId="2" fillId="0" borderId="1" xfId="4" applyBorder="1" applyAlignment="1">
      <alignment horizontal="left" vertical="center"/>
    </xf>
    <xf numFmtId="0" fontId="2" fillId="0" borderId="1" xfId="4" applyBorder="1" applyAlignment="1">
      <alignment horizontal="left" vertical="center" wrapText="1"/>
    </xf>
    <xf numFmtId="0" fontId="2" fillId="7" borderId="1" xfId="4" applyFill="1" applyBorder="1" applyAlignment="1">
      <alignment horizontal="left" vertical="center" wrapText="1"/>
    </xf>
    <xf numFmtId="0" fontId="2" fillId="7" borderId="0" xfId="4" applyFill="1" applyAlignment="1">
      <alignment wrapText="1"/>
    </xf>
    <xf numFmtId="0" fontId="2" fillId="7" borderId="0" xfId="4" applyFill="1" applyAlignment="1">
      <alignment vertical="center" wrapText="1"/>
    </xf>
    <xf numFmtId="0" fontId="2" fillId="7" borderId="1" xfId="4" applyFill="1" applyBorder="1" applyAlignment="1">
      <alignment vertical="center" wrapText="1"/>
    </xf>
    <xf numFmtId="0" fontId="2" fillId="0" borderId="0" xfId="4" applyAlignment="1">
      <alignment horizontal="center" vertical="center"/>
    </xf>
    <xf numFmtId="0" fontId="2" fillId="0" borderId="0" xfId="4" applyAlignment="1">
      <alignment vertical="center"/>
    </xf>
    <xf numFmtId="0" fontId="20" fillId="0" borderId="1" xfId="0" applyFont="1" applyBorder="1" applyAlignment="1">
      <alignment horizontal="left" vertical="center" wrapText="1"/>
    </xf>
    <xf numFmtId="0" fontId="1" fillId="0" borderId="0" xfId="0" applyFont="1" applyAlignment="1" applyProtection="1">
      <alignment horizontal="center" vertical="center"/>
      <protection hidden="1"/>
    </xf>
    <xf numFmtId="0" fontId="1" fillId="0" borderId="37"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12" fillId="0" borderId="1" xfId="0" applyFont="1" applyBorder="1" applyAlignment="1">
      <alignment horizontal="center" vertical="center" wrapText="1"/>
    </xf>
    <xf numFmtId="0" fontId="9" fillId="0" borderId="1" xfId="0" applyFont="1" applyBorder="1" applyAlignment="1">
      <alignment vertical="center"/>
    </xf>
    <xf numFmtId="0" fontId="10" fillId="5" borderId="1" xfId="0" applyFont="1" applyFill="1" applyBorder="1" applyAlignment="1" applyProtection="1">
      <alignment horizontal="center" vertical="center"/>
      <protection hidden="1"/>
    </xf>
    <xf numFmtId="0" fontId="9" fillId="16" borderId="26" xfId="0" applyFont="1" applyFill="1" applyBorder="1" applyAlignment="1" applyProtection="1">
      <alignment horizontal="center" vertical="center"/>
      <protection locked="0"/>
    </xf>
    <xf numFmtId="0" fontId="21" fillId="16" borderId="26" xfId="0" applyFont="1" applyFill="1" applyBorder="1" applyAlignment="1" applyProtection="1">
      <alignment horizontal="center" vertical="top"/>
      <protection locked="0"/>
    </xf>
    <xf numFmtId="0" fontId="24" fillId="5" borderId="1" xfId="0" applyFont="1" applyFill="1" applyBorder="1" applyAlignment="1" applyProtection="1">
      <alignment horizontal="center" vertical="center"/>
      <protection hidden="1"/>
    </xf>
    <xf numFmtId="0" fontId="8" fillId="7" borderId="22" xfId="0" applyFont="1" applyFill="1" applyBorder="1" applyAlignment="1" applyProtection="1">
      <alignment horizontal="justify" vertical="center" wrapText="1"/>
      <protection hidden="1"/>
    </xf>
    <xf numFmtId="0" fontId="8" fillId="16" borderId="1" xfId="0" applyFont="1" applyFill="1" applyBorder="1" applyAlignment="1" applyProtection="1">
      <alignment horizontal="center" vertical="center" wrapText="1"/>
      <protection locked="0"/>
    </xf>
    <xf numFmtId="164" fontId="8" fillId="0" borderId="1" xfId="0" applyNumberFormat="1" applyFont="1" applyBorder="1" applyAlignment="1" applyProtection="1">
      <alignment horizontal="center" vertical="center"/>
      <protection hidden="1"/>
    </xf>
    <xf numFmtId="0" fontId="9" fillId="16" borderId="1" xfId="0" applyFont="1" applyFill="1" applyBorder="1" applyAlignment="1" applyProtection="1">
      <alignment horizontal="justify" vertical="center" wrapText="1"/>
      <protection locked="0"/>
    </xf>
    <xf numFmtId="0" fontId="8" fillId="16" borderId="1" xfId="0" applyFont="1" applyFill="1" applyBorder="1" applyAlignment="1" applyProtection="1">
      <alignment horizontal="center" vertical="center"/>
      <protection locked="0"/>
    </xf>
    <xf numFmtId="0" fontId="8" fillId="16" borderId="1" xfId="0" applyFont="1" applyFill="1" applyBorder="1" applyAlignment="1" applyProtection="1">
      <alignment horizontal="justify" vertical="center" wrapText="1"/>
      <protection locked="0"/>
    </xf>
    <xf numFmtId="0" fontId="8" fillId="16" borderId="0" xfId="0" applyFont="1" applyFill="1" applyAlignment="1" applyProtection="1">
      <alignment horizontal="justify" vertical="center" wrapText="1"/>
      <protection locked="0"/>
    </xf>
    <xf numFmtId="164" fontId="11" fillId="6" borderId="1" xfId="0" applyNumberFormat="1" applyFont="1" applyFill="1" applyBorder="1" applyAlignment="1" applyProtection="1">
      <alignment horizontal="center" vertical="center"/>
      <protection hidden="1"/>
    </xf>
    <xf numFmtId="0" fontId="8" fillId="8" borderId="22" xfId="0" applyFont="1" applyFill="1" applyBorder="1" applyAlignment="1" applyProtection="1">
      <alignment horizontal="justify" vertical="center" wrapText="1"/>
      <protection hidden="1"/>
    </xf>
    <xf numFmtId="164" fontId="11" fillId="5" borderId="1" xfId="0" applyNumberFormat="1" applyFont="1" applyFill="1" applyBorder="1" applyAlignment="1" applyProtection="1">
      <alignment horizontal="center" vertical="center"/>
      <protection hidden="1"/>
    </xf>
    <xf numFmtId="0" fontId="8" fillId="8" borderId="1" xfId="0" applyFont="1" applyFill="1" applyBorder="1" applyAlignment="1" applyProtection="1">
      <alignment horizontal="justify" vertical="center" wrapText="1"/>
      <protection hidden="1"/>
    </xf>
    <xf numFmtId="0" fontId="9" fillId="16" borderId="22" xfId="0" applyFont="1" applyFill="1" applyBorder="1" applyAlignment="1" applyProtection="1">
      <alignment horizontal="justify" vertical="center" wrapText="1"/>
      <protection locked="0"/>
    </xf>
    <xf numFmtId="0" fontId="8" fillId="16" borderId="28" xfId="0" applyFont="1" applyFill="1" applyBorder="1" applyAlignment="1" applyProtection="1">
      <alignment horizontal="justify" vertical="center" wrapText="1"/>
      <protection locked="0"/>
    </xf>
    <xf numFmtId="0" fontId="8" fillId="16" borderId="22" xfId="0" applyFont="1" applyFill="1" applyBorder="1" applyAlignment="1" applyProtection="1">
      <alignment horizontal="justify" vertical="center" wrapText="1"/>
      <protection locked="0"/>
    </xf>
    <xf numFmtId="0" fontId="9" fillId="16" borderId="27" xfId="0" applyFont="1" applyFill="1" applyBorder="1" applyAlignment="1" applyProtection="1">
      <alignment horizontal="justify" vertical="center" wrapText="1"/>
      <protection locked="0"/>
    </xf>
    <xf numFmtId="0" fontId="9" fillId="16" borderId="24" xfId="0" applyFont="1" applyFill="1" applyBorder="1" applyAlignment="1" applyProtection="1">
      <alignment horizontal="justify" vertical="center" wrapText="1"/>
      <protection locked="0"/>
    </xf>
    <xf numFmtId="0" fontId="26" fillId="8" borderId="1" xfId="0" applyFont="1" applyFill="1" applyBorder="1" applyAlignment="1" applyProtection="1">
      <alignment horizontal="justify" vertical="center" wrapText="1"/>
      <protection hidden="1"/>
    </xf>
    <xf numFmtId="0" fontId="9" fillId="8" borderId="1" xfId="0" applyFont="1" applyFill="1" applyBorder="1" applyAlignment="1" applyProtection="1">
      <alignment horizontal="justify" vertical="center" wrapText="1"/>
      <protection hidden="1"/>
    </xf>
    <xf numFmtId="0" fontId="8" fillId="16" borderId="1" xfId="0" applyFont="1" applyFill="1" applyBorder="1" applyAlignment="1" applyProtection="1">
      <alignment horizontal="justify" vertical="center"/>
      <protection locked="0"/>
    </xf>
    <xf numFmtId="0" fontId="8" fillId="7" borderId="0" xfId="0" applyFont="1" applyFill="1" applyProtection="1">
      <protection hidden="1"/>
    </xf>
    <xf numFmtId="164" fontId="8" fillId="7" borderId="0" xfId="0" applyNumberFormat="1" applyFont="1" applyFill="1" applyAlignment="1" applyProtection="1">
      <alignment horizontal="center"/>
      <protection hidden="1"/>
    </xf>
    <xf numFmtId="0" fontId="28" fillId="0" borderId="0" xfId="0" applyFont="1"/>
    <xf numFmtId="0" fontId="10" fillId="12" borderId="2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4" fillId="0" borderId="26" xfId="0" applyFont="1" applyBorder="1" applyAlignment="1">
      <alignment horizontal="center" vertical="center" wrapText="1"/>
    </xf>
    <xf numFmtId="0" fontId="14" fillId="0" borderId="26" xfId="0" applyFont="1" applyBorder="1" applyAlignment="1">
      <alignment horizontal="justify" vertical="center" wrapText="1"/>
    </xf>
    <xf numFmtId="0" fontId="21" fillId="14"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14" borderId="1" xfId="0" applyFont="1" applyFill="1" applyBorder="1" applyAlignment="1">
      <alignment horizontal="center" vertical="center" wrapText="1"/>
    </xf>
    <xf numFmtId="0" fontId="10" fillId="12" borderId="26" xfId="2" applyFont="1" applyFill="1" applyBorder="1" applyAlignment="1">
      <alignment horizontal="center" vertical="center" wrapText="1"/>
    </xf>
    <xf numFmtId="0" fontId="30" fillId="5" borderId="1" xfId="0" applyFont="1" applyFill="1" applyBorder="1" applyAlignment="1">
      <alignment horizontal="center" vertical="center"/>
    </xf>
    <xf numFmtId="0" fontId="30" fillId="5" borderId="1" xfId="0" applyFont="1" applyFill="1" applyBorder="1" applyAlignment="1">
      <alignment horizontal="center" vertical="center" wrapText="1"/>
    </xf>
    <xf numFmtId="0" fontId="30" fillId="5" borderId="22" xfId="0" applyFont="1" applyFill="1" applyBorder="1" applyAlignment="1">
      <alignment horizontal="center" vertical="center"/>
    </xf>
    <xf numFmtId="0" fontId="10" fillId="12" borderId="25" xfId="2" applyFont="1" applyFill="1" applyBorder="1" applyAlignment="1">
      <alignment horizontal="center" vertical="center" wrapText="1"/>
    </xf>
    <xf numFmtId="0" fontId="9" fillId="13" borderId="24"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8" fillId="0" borderId="22" xfId="0" applyFont="1" applyBorder="1" applyAlignment="1" applyProtection="1">
      <alignment vertical="center"/>
      <protection hidden="1"/>
    </xf>
    <xf numFmtId="0" fontId="8" fillId="0" borderId="26" xfId="0" applyFont="1" applyBorder="1" applyAlignment="1" applyProtection="1">
      <alignment horizontal="center" vertical="top"/>
      <protection hidden="1"/>
    </xf>
    <xf numFmtId="0" fontId="8" fillId="0" borderId="1" xfId="0" applyFont="1" applyBorder="1" applyAlignment="1" applyProtection="1">
      <alignment horizontal="center" vertical="top"/>
      <protection hidden="1"/>
    </xf>
    <xf numFmtId="0" fontId="8" fillId="0" borderId="1" xfId="0" applyFont="1" applyBorder="1" applyAlignment="1" applyProtection="1">
      <alignment horizontal="center" vertical="center"/>
      <protection hidden="1"/>
    </xf>
    <xf numFmtId="0" fontId="8" fillId="0" borderId="22" xfId="0" applyFont="1" applyBorder="1" applyAlignment="1" applyProtection="1">
      <alignment vertical="center" wrapText="1"/>
      <protection hidden="1"/>
    </xf>
    <xf numFmtId="0" fontId="9" fillId="7" borderId="22" xfId="0" applyFont="1" applyFill="1" applyBorder="1" applyAlignment="1" applyProtection="1">
      <alignment vertical="center" wrapText="1"/>
      <protection hidden="1"/>
    </xf>
    <xf numFmtId="0" fontId="14" fillId="16" borderId="1" xfId="0" applyFont="1" applyFill="1" applyBorder="1" applyProtection="1">
      <protection locked="0"/>
    </xf>
    <xf numFmtId="0" fontId="9" fillId="15" borderId="1" xfId="0" applyFont="1" applyFill="1" applyBorder="1" applyAlignment="1">
      <alignment vertical="center" wrapText="1"/>
    </xf>
    <xf numFmtId="0" fontId="9" fillId="7" borderId="31" xfId="0" applyFont="1" applyFill="1" applyBorder="1" applyAlignment="1">
      <alignment vertical="center" wrapText="1"/>
    </xf>
    <xf numFmtId="0" fontId="9" fillId="7" borderId="0" xfId="0" applyFont="1" applyFill="1" applyAlignment="1">
      <alignment horizontal="center" vertical="center" wrapText="1"/>
    </xf>
    <xf numFmtId="0" fontId="9" fillId="7" borderId="30" xfId="0" applyFont="1" applyFill="1" applyBorder="1" applyAlignment="1">
      <alignment horizontal="center" vertical="center"/>
    </xf>
    <xf numFmtId="0" fontId="15" fillId="12" borderId="1" xfId="0" applyFont="1" applyFill="1" applyBorder="1" applyAlignment="1">
      <alignment horizontal="center" vertical="center" wrapText="1"/>
    </xf>
    <xf numFmtId="0" fontId="9" fillId="15" borderId="1" xfId="0" applyFont="1" applyFill="1" applyBorder="1" applyAlignment="1">
      <alignment horizontal="left" vertical="center" wrapText="1"/>
    </xf>
    <xf numFmtId="0" fontId="9" fillId="15" borderId="1" xfId="0" applyFont="1" applyFill="1" applyBorder="1" applyAlignment="1">
      <alignment horizontal="left" vertical="center"/>
    </xf>
    <xf numFmtId="0" fontId="2" fillId="7" borderId="1" xfId="0" applyFont="1" applyFill="1" applyBorder="1" applyAlignment="1">
      <alignment horizontal="center" vertical="center"/>
    </xf>
    <xf numFmtId="0" fontId="9" fillId="0" borderId="22" xfId="0" applyFont="1" applyBorder="1"/>
    <xf numFmtId="0" fontId="14" fillId="7" borderId="1" xfId="0" applyFont="1" applyFill="1" applyBorder="1" applyAlignment="1">
      <alignment horizontal="center" vertical="center" wrapText="1"/>
    </xf>
    <xf numFmtId="0" fontId="14" fillId="7" borderId="1" xfId="0" quotePrefix="1" applyFont="1" applyFill="1" applyBorder="1" applyAlignment="1">
      <alignment horizontal="center" vertical="center" wrapText="1"/>
    </xf>
    <xf numFmtId="0" fontId="20" fillId="7"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26" xfId="4" applyBorder="1" applyAlignment="1">
      <alignment horizontal="center" vertical="center" wrapText="1"/>
    </xf>
    <xf numFmtId="0" fontId="2" fillId="0" borderId="27" xfId="4" applyBorder="1" applyAlignment="1">
      <alignment horizontal="center" vertical="center" wrapText="1"/>
    </xf>
    <xf numFmtId="0" fontId="2" fillId="0" borderId="22" xfId="4" applyBorder="1" applyAlignment="1">
      <alignment horizontal="left" vertical="center" wrapText="1"/>
    </xf>
    <xf numFmtId="0" fontId="2" fillId="0" borderId="24" xfId="4" applyBorder="1" applyAlignment="1">
      <alignment horizontal="left" vertical="center" wrapText="1"/>
    </xf>
    <xf numFmtId="0" fontId="2" fillId="0" borderId="26" xfId="4" applyBorder="1" applyAlignment="1">
      <alignment horizontal="left" vertical="center"/>
    </xf>
    <xf numFmtId="0" fontId="20" fillId="17" borderId="28" xfId="4" applyFont="1" applyFill="1" applyBorder="1" applyAlignment="1">
      <alignment horizontal="center" vertical="center"/>
    </xf>
    <xf numFmtId="0" fontId="20" fillId="17" borderId="29" xfId="4" applyFont="1" applyFill="1" applyBorder="1" applyAlignment="1">
      <alignment horizontal="center" vertical="center"/>
    </xf>
    <xf numFmtId="0" fontId="20" fillId="17" borderId="32" xfId="4" applyFont="1" applyFill="1" applyBorder="1" applyAlignment="1">
      <alignment horizontal="center" vertical="center"/>
    </xf>
    <xf numFmtId="0" fontId="20" fillId="17" borderId="35" xfId="4" applyFont="1" applyFill="1" applyBorder="1" applyAlignment="1">
      <alignment horizontal="center" vertical="center"/>
    </xf>
    <xf numFmtId="0" fontId="20" fillId="17" borderId="33" xfId="4" applyFont="1" applyFill="1" applyBorder="1" applyAlignment="1">
      <alignment horizontal="center" vertical="center"/>
    </xf>
    <xf numFmtId="0" fontId="20" fillId="17" borderId="34" xfId="4" applyFont="1" applyFill="1" applyBorder="1" applyAlignment="1">
      <alignment horizontal="center" vertical="center"/>
    </xf>
    <xf numFmtId="0" fontId="2" fillId="0" borderId="1" xfId="4" applyBorder="1" applyAlignment="1">
      <alignment horizontal="left" vertical="center"/>
    </xf>
    <xf numFmtId="0" fontId="2" fillId="0" borderId="25" xfId="4" applyBorder="1" applyAlignment="1">
      <alignment horizontal="left" vertical="center"/>
    </xf>
    <xf numFmtId="0" fontId="2" fillId="0" borderId="0" xfId="3" applyFont="1" applyAlignment="1">
      <alignment horizontal="center" vertical="center" wrapText="1"/>
    </xf>
    <xf numFmtId="0" fontId="2" fillId="0" borderId="0" xfId="3" applyFont="1" applyAlignment="1">
      <alignment horizontal="center" vertical="center"/>
    </xf>
    <xf numFmtId="0" fontId="20" fillId="17" borderId="0" xfId="4" applyFont="1" applyFill="1" applyAlignment="1">
      <alignment horizontal="center" vertical="center"/>
    </xf>
    <xf numFmtId="0" fontId="2" fillId="0" borderId="26" xfId="4" applyBorder="1" applyAlignment="1">
      <alignment horizontal="left" vertical="center" wrapText="1"/>
    </xf>
    <xf numFmtId="0" fontId="2" fillId="0" borderId="27" xfId="4" applyBorder="1" applyAlignment="1">
      <alignment horizontal="left" vertical="center" wrapText="1"/>
    </xf>
    <xf numFmtId="0" fontId="2" fillId="7" borderId="26" xfId="4" applyFill="1" applyBorder="1" applyAlignment="1">
      <alignment horizontal="left" vertical="center" wrapText="1"/>
    </xf>
    <xf numFmtId="0" fontId="2" fillId="7" borderId="27" xfId="4" applyFill="1" applyBorder="1" applyAlignment="1">
      <alignment horizontal="left" vertical="center" wrapText="1"/>
    </xf>
    <xf numFmtId="0" fontId="2" fillId="7" borderId="25" xfId="4" applyFill="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xf>
    <xf numFmtId="0" fontId="0" fillId="0" borderId="14"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1" fillId="0" borderId="14" xfId="0" applyFont="1" applyBorder="1" applyAlignment="1">
      <alignment horizontal="center"/>
    </xf>
    <xf numFmtId="0" fontId="1" fillId="0" borderId="3" xfId="0" applyFont="1" applyBorder="1" applyAlignment="1">
      <alignment horizontal="center"/>
    </xf>
    <xf numFmtId="0" fontId="0" fillId="0" borderId="15"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12" borderId="1" xfId="0" applyFont="1" applyFill="1" applyBorder="1" applyAlignment="1">
      <alignment vertical="center" wrapText="1"/>
    </xf>
    <xf numFmtId="0" fontId="10" fillId="12" borderId="1" xfId="0" applyFont="1" applyFill="1" applyBorder="1" applyAlignment="1">
      <alignment horizontal="center" vertical="center" wrapText="1"/>
    </xf>
    <xf numFmtId="0" fontId="2" fillId="7" borderId="1" xfId="0" applyFont="1" applyFill="1" applyBorder="1" applyAlignment="1">
      <alignment horizontal="justify" vertical="center" wrapText="1"/>
    </xf>
    <xf numFmtId="0" fontId="2" fillId="0" borderId="1" xfId="0" applyFont="1" applyBorder="1" applyAlignment="1">
      <alignment horizontal="left" vertical="top" wrapText="1"/>
    </xf>
    <xf numFmtId="0" fontId="9" fillId="0" borderId="1" xfId="0" applyFont="1" applyBorder="1" applyAlignment="1">
      <alignment horizontal="center"/>
    </xf>
    <xf numFmtId="0" fontId="2" fillId="0" borderId="1" xfId="0" applyFont="1" applyBorder="1" applyAlignment="1">
      <alignment horizontal="center" vertical="center" wrapText="1"/>
    </xf>
    <xf numFmtId="0" fontId="2" fillId="7" borderId="1" xfId="0" applyFont="1" applyFill="1" applyBorder="1" applyAlignment="1">
      <alignment vertical="center" wrapText="1"/>
    </xf>
    <xf numFmtId="0" fontId="2" fillId="7" borderId="22"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9" fillId="0" borderId="1" xfId="0" applyFont="1" applyBorder="1" applyAlignment="1">
      <alignment horizontal="left"/>
    </xf>
    <xf numFmtId="0" fontId="11" fillId="0" borderId="1" xfId="0" applyFont="1" applyBorder="1" applyAlignment="1">
      <alignment horizontal="center" vertical="center"/>
    </xf>
    <xf numFmtId="0" fontId="6" fillId="7" borderId="28" xfId="0" applyFont="1" applyFill="1" applyBorder="1" applyAlignment="1" applyProtection="1">
      <alignment horizontal="center" vertical="center" wrapText="1"/>
      <protection hidden="1"/>
    </xf>
    <xf numFmtId="0" fontId="6" fillId="7" borderId="29" xfId="0" applyFont="1" applyFill="1" applyBorder="1" applyAlignment="1" applyProtection="1">
      <alignment horizontal="center" vertical="center" wrapText="1"/>
      <protection hidden="1"/>
    </xf>
    <xf numFmtId="0" fontId="6" fillId="7" borderId="32" xfId="0" applyFont="1" applyFill="1" applyBorder="1" applyAlignment="1" applyProtection="1">
      <alignment horizontal="center" vertical="center" wrapText="1"/>
      <protection hidden="1"/>
    </xf>
    <xf numFmtId="0" fontId="9" fillId="0" borderId="1" xfId="0" applyFont="1" applyBorder="1" applyAlignment="1">
      <alignment horizontal="left" vertical="center"/>
    </xf>
    <xf numFmtId="0" fontId="11" fillId="0" borderId="22" xfId="0" applyFont="1" applyBorder="1" applyAlignment="1" applyProtection="1">
      <alignment horizontal="left" vertical="center" wrapText="1"/>
      <protection hidden="1"/>
    </xf>
    <xf numFmtId="0" fontId="11" fillId="0" borderId="23" xfId="0" applyFont="1" applyBorder="1" applyAlignment="1" applyProtection="1">
      <alignment horizontal="left" vertical="center" wrapText="1"/>
      <protection hidden="1"/>
    </xf>
    <xf numFmtId="0" fontId="11" fillId="0" borderId="24" xfId="0" applyFont="1" applyBorder="1" applyAlignment="1" applyProtection="1">
      <alignment horizontal="left" vertical="center" wrapText="1"/>
      <protection hidden="1"/>
    </xf>
    <xf numFmtId="0" fontId="9" fillId="16" borderId="22" xfId="0" applyFont="1" applyFill="1" applyBorder="1" applyAlignment="1" applyProtection="1">
      <alignment horizontal="justify" vertical="center" wrapText="1"/>
      <protection locked="0"/>
    </xf>
    <xf numFmtId="0" fontId="9" fillId="16" borderId="23" xfId="0" applyFont="1" applyFill="1" applyBorder="1" applyAlignment="1" applyProtection="1">
      <alignment horizontal="justify" vertical="center" wrapText="1"/>
      <protection locked="0"/>
    </xf>
    <xf numFmtId="0" fontId="9" fillId="16" borderId="24" xfId="0" applyFont="1" applyFill="1" applyBorder="1" applyAlignment="1" applyProtection="1">
      <alignment horizontal="justify" vertical="center" wrapText="1"/>
      <protection locked="0"/>
    </xf>
    <xf numFmtId="0" fontId="11" fillId="7" borderId="22" xfId="0" applyFont="1" applyFill="1" applyBorder="1" applyAlignment="1" applyProtection="1">
      <alignment horizontal="left" vertical="center" wrapText="1"/>
      <protection hidden="1"/>
    </xf>
    <xf numFmtId="0" fontId="11" fillId="7" borderId="23" xfId="0" applyFont="1" applyFill="1" applyBorder="1" applyAlignment="1" applyProtection="1">
      <alignment horizontal="left" vertical="center" wrapText="1"/>
      <protection hidden="1"/>
    </xf>
    <xf numFmtId="0" fontId="11" fillId="7" borderId="24" xfId="0" applyFont="1" applyFill="1" applyBorder="1" applyAlignment="1" applyProtection="1">
      <alignment horizontal="left" vertical="center" wrapText="1"/>
      <protection hidden="1"/>
    </xf>
    <xf numFmtId="0" fontId="11" fillId="7" borderId="22" xfId="0" applyFont="1" applyFill="1" applyBorder="1" applyAlignment="1" applyProtection="1">
      <alignment vertical="center" wrapText="1"/>
      <protection hidden="1"/>
    </xf>
    <xf numFmtId="0" fontId="11" fillId="7" borderId="23" xfId="0" applyFont="1" applyFill="1" applyBorder="1" applyAlignment="1" applyProtection="1">
      <alignment vertical="center" wrapText="1"/>
      <protection hidden="1"/>
    </xf>
    <xf numFmtId="0" fontId="11" fillId="7" borderId="24" xfId="0" applyFont="1" applyFill="1" applyBorder="1" applyAlignment="1" applyProtection="1">
      <alignment vertical="center" wrapText="1"/>
      <protection hidden="1"/>
    </xf>
    <xf numFmtId="0" fontId="9" fillId="16" borderId="36" xfId="0" applyFont="1" applyFill="1" applyBorder="1" applyAlignment="1" applyProtection="1">
      <alignment horizontal="justify" vertical="center" wrapText="1"/>
      <protection locked="0"/>
    </xf>
    <xf numFmtId="0" fontId="4" fillId="0" borderId="29" xfId="0" applyFont="1" applyBorder="1" applyAlignment="1" applyProtection="1">
      <alignment horizontal="left"/>
      <protection hidden="1"/>
    </xf>
    <xf numFmtId="0" fontId="11" fillId="7" borderId="26" xfId="0" applyFont="1" applyFill="1" applyBorder="1" applyAlignment="1" applyProtection="1">
      <alignment horizontal="center" vertical="center" wrapText="1"/>
      <protection hidden="1"/>
    </xf>
    <xf numFmtId="0" fontId="11" fillId="7" borderId="27" xfId="0" applyFont="1" applyFill="1" applyBorder="1" applyAlignment="1" applyProtection="1">
      <alignment horizontal="center" vertical="center" wrapText="1"/>
      <protection hidden="1"/>
    </xf>
    <xf numFmtId="0" fontId="11" fillId="7" borderId="25"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protection hidden="1"/>
    </xf>
    <xf numFmtId="0" fontId="10" fillId="5" borderId="23" xfId="0" applyFont="1" applyFill="1" applyBorder="1" applyAlignment="1" applyProtection="1">
      <alignment horizontal="center" vertical="center"/>
      <protection hidden="1"/>
    </xf>
    <xf numFmtId="0" fontId="10" fillId="5" borderId="24" xfId="0" applyFont="1" applyFill="1" applyBorder="1" applyAlignment="1" applyProtection="1">
      <alignment horizontal="center" vertical="center"/>
      <protection hidden="1"/>
    </xf>
    <xf numFmtId="0" fontId="21" fillId="0" borderId="22" xfId="0" applyFont="1" applyBorder="1" applyAlignment="1" applyProtection="1">
      <alignment horizontal="left" vertical="center"/>
      <protection hidden="1"/>
    </xf>
    <xf numFmtId="0" fontId="21" fillId="0" borderId="23"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21" fillId="7" borderId="31" xfId="0" applyFont="1" applyFill="1" applyBorder="1" applyAlignment="1" applyProtection="1">
      <alignment horizontal="center" vertical="center" wrapText="1"/>
      <protection hidden="1"/>
    </xf>
    <xf numFmtId="0" fontId="21" fillId="7" borderId="0" xfId="0" applyFont="1" applyFill="1" applyAlignment="1" applyProtection="1">
      <alignment horizontal="center" vertical="center" wrapText="1"/>
      <protection hidden="1"/>
    </xf>
    <xf numFmtId="0" fontId="21" fillId="7" borderId="30" xfId="0" applyFont="1" applyFill="1" applyBorder="1" applyAlignment="1" applyProtection="1">
      <alignment horizontal="center" vertical="center" wrapText="1"/>
      <protection hidden="1"/>
    </xf>
    <xf numFmtId="0" fontId="21" fillId="0" borderId="26"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0" fillId="7" borderId="0" xfId="0" applyFill="1" applyAlignment="1" applyProtection="1">
      <alignment horizontal="center" vertical="center" wrapText="1"/>
      <protection hidden="1"/>
    </xf>
    <xf numFmtId="0" fontId="8" fillId="0" borderId="29" xfId="0" applyFont="1" applyBorder="1" applyAlignment="1" applyProtection="1">
      <alignment horizontal="center"/>
      <protection hidden="1"/>
    </xf>
    <xf numFmtId="0" fontId="21" fillId="6" borderId="22" xfId="0" applyFont="1" applyFill="1" applyBorder="1" applyAlignment="1" applyProtection="1">
      <alignment horizontal="left" vertical="center"/>
      <protection hidden="1"/>
    </xf>
    <xf numFmtId="0" fontId="21" fillId="6" borderId="23" xfId="0" applyFont="1" applyFill="1" applyBorder="1" applyAlignment="1" applyProtection="1">
      <alignment horizontal="left" vertical="center"/>
      <protection hidden="1"/>
    </xf>
    <xf numFmtId="0" fontId="21" fillId="6" borderId="24" xfId="0" applyFont="1" applyFill="1" applyBorder="1" applyAlignment="1" applyProtection="1">
      <alignment horizontal="left" vertical="center"/>
      <protection hidden="1"/>
    </xf>
    <xf numFmtId="0" fontId="11" fillId="6" borderId="22" xfId="0" applyFont="1" applyFill="1" applyBorder="1" applyAlignment="1" applyProtection="1">
      <alignment horizontal="center" vertical="center"/>
      <protection hidden="1"/>
    </xf>
    <xf numFmtId="0" fontId="11" fillId="6" borderId="23" xfId="0" applyFont="1" applyFill="1" applyBorder="1" applyAlignment="1" applyProtection="1">
      <alignment horizontal="center" vertical="center"/>
      <protection hidden="1"/>
    </xf>
    <xf numFmtId="0" fontId="11" fillId="6" borderId="24" xfId="0" applyFont="1" applyFill="1" applyBorder="1" applyAlignment="1" applyProtection="1">
      <alignment horizontal="center" vertical="center"/>
      <protection hidden="1"/>
    </xf>
    <xf numFmtId="0" fontId="21" fillId="6" borderId="22" xfId="0" applyFont="1" applyFill="1" applyBorder="1" applyAlignment="1" applyProtection="1">
      <alignment horizontal="center" vertical="center"/>
      <protection hidden="1"/>
    </xf>
    <xf numFmtId="0" fontId="21" fillId="6" borderId="24"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24" fillId="5" borderId="1" xfId="0" applyFont="1" applyFill="1" applyBorder="1" applyAlignment="1" applyProtection="1">
      <alignment horizontal="center" vertical="center"/>
      <protection hidden="1"/>
    </xf>
    <xf numFmtId="164" fontId="10" fillId="5" borderId="1" xfId="0" applyNumberFormat="1" applyFont="1" applyFill="1" applyBorder="1" applyAlignment="1" applyProtection="1">
      <alignment horizontal="center" vertical="center"/>
      <protection hidden="1"/>
    </xf>
    <xf numFmtId="0" fontId="10" fillId="5" borderId="25" xfId="0" applyFont="1" applyFill="1" applyBorder="1" applyAlignment="1" applyProtection="1">
      <alignment horizontal="center" vertical="center"/>
      <protection hidden="1"/>
    </xf>
    <xf numFmtId="0" fontId="10" fillId="5" borderId="35" xfId="0" applyFont="1" applyFill="1" applyBorder="1" applyAlignment="1" applyProtection="1">
      <alignment horizontal="center" vertical="center"/>
      <protection hidden="1"/>
    </xf>
    <xf numFmtId="0" fontId="21" fillId="6" borderId="1" xfId="0" applyFont="1" applyFill="1" applyBorder="1" applyAlignment="1" applyProtection="1">
      <alignment horizontal="center" vertical="center"/>
      <protection hidden="1"/>
    </xf>
    <xf numFmtId="0" fontId="25" fillId="5" borderId="22" xfId="0" applyFont="1" applyFill="1" applyBorder="1" applyAlignment="1" applyProtection="1">
      <alignment horizontal="center" vertical="center"/>
      <protection hidden="1"/>
    </xf>
    <xf numFmtId="0" fontId="25" fillId="5" borderId="24" xfId="0" applyFont="1" applyFill="1" applyBorder="1" applyAlignment="1" applyProtection="1">
      <alignment horizontal="center" vertical="center"/>
      <protection hidden="1"/>
    </xf>
    <xf numFmtId="0" fontId="10" fillId="5" borderId="28" xfId="0" applyFont="1" applyFill="1" applyBorder="1" applyAlignment="1" applyProtection="1">
      <alignment horizontal="center" vertical="center"/>
      <protection hidden="1"/>
    </xf>
    <xf numFmtId="0" fontId="11" fillId="5" borderId="22" xfId="0" applyFont="1" applyFill="1" applyBorder="1" applyAlignment="1" applyProtection="1">
      <alignment horizontal="center" vertical="center"/>
      <protection hidden="1"/>
    </xf>
    <xf numFmtId="0" fontId="11" fillId="5" borderId="24" xfId="0" applyFont="1" applyFill="1" applyBorder="1" applyAlignment="1" applyProtection="1">
      <alignment horizontal="center" vertical="center"/>
      <protection hidden="1"/>
    </xf>
    <xf numFmtId="0" fontId="18" fillId="7" borderId="31"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22" xfId="0" applyFont="1" applyFill="1" applyBorder="1" applyAlignment="1">
      <alignment vertical="center"/>
    </xf>
    <xf numFmtId="0" fontId="18" fillId="7" borderId="23" xfId="0" applyFont="1" applyFill="1" applyBorder="1" applyAlignment="1">
      <alignment vertical="center"/>
    </xf>
    <xf numFmtId="0" fontId="18" fillId="7" borderId="24" xfId="0" applyFont="1" applyFill="1" applyBorder="1" applyAlignment="1">
      <alignment vertical="center"/>
    </xf>
    <xf numFmtId="0" fontId="10" fillId="5" borderId="1"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0" xfId="0" applyFont="1" applyFill="1" applyAlignment="1">
      <alignment horizontal="center" vertical="center"/>
    </xf>
    <xf numFmtId="0" fontId="10" fillId="12" borderId="24" xfId="2" applyFont="1" applyFill="1" applyBorder="1" applyAlignment="1">
      <alignment horizontal="center" vertical="center"/>
    </xf>
    <xf numFmtId="0" fontId="10" fillId="12" borderId="1" xfId="2" applyFont="1" applyFill="1" applyBorder="1" applyAlignment="1">
      <alignment horizontal="center" vertical="center"/>
    </xf>
    <xf numFmtId="0" fontId="10" fillId="5" borderId="22" xfId="0" applyFont="1" applyFill="1" applyBorder="1" applyAlignment="1">
      <alignment horizontal="center" vertical="center"/>
    </xf>
    <xf numFmtId="0" fontId="10" fillId="5" borderId="28"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2" xfId="0" applyFont="1" applyFill="1" applyBorder="1" applyAlignment="1">
      <alignment horizontal="center" vertical="center"/>
    </xf>
    <xf numFmtId="0" fontId="1" fillId="0" borderId="0" xfId="0" applyFont="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1" fillId="14" borderId="22" xfId="0" applyFont="1" applyFill="1" applyBorder="1" applyAlignment="1">
      <alignment horizontal="left" vertical="center" wrapText="1"/>
    </xf>
    <xf numFmtId="0" fontId="21" fillId="14" borderId="23" xfId="0" applyFont="1" applyFill="1" applyBorder="1" applyAlignment="1">
      <alignment horizontal="left" vertical="center" wrapText="1"/>
    </xf>
    <xf numFmtId="0" fontId="21" fillId="14" borderId="24" xfId="0" applyFont="1" applyFill="1" applyBorder="1" applyAlignment="1">
      <alignment horizontal="left" vertical="center" wrapText="1"/>
    </xf>
    <xf numFmtId="0" fontId="16" fillId="0" borderId="28" xfId="0" applyFont="1" applyBorder="1" applyAlignment="1">
      <alignment horizontal="center"/>
    </xf>
    <xf numFmtId="0" fontId="16" fillId="0" borderId="29" xfId="0" applyFont="1" applyBorder="1" applyAlignment="1">
      <alignment horizontal="center"/>
    </xf>
    <xf numFmtId="0" fontId="16" fillId="0" borderId="32" xfId="0" applyFont="1" applyBorder="1" applyAlignment="1">
      <alignment horizontal="center"/>
    </xf>
    <xf numFmtId="0" fontId="16" fillId="0" borderId="35" xfId="0" applyFont="1" applyBorder="1" applyAlignment="1">
      <alignment horizontal="center"/>
    </xf>
    <xf numFmtId="0" fontId="16" fillId="0" borderId="33" xfId="0" applyFont="1" applyBorder="1" applyAlignment="1">
      <alignment horizontal="center"/>
    </xf>
    <xf numFmtId="0" fontId="16" fillId="0" borderId="34" xfId="0" applyFont="1" applyBorder="1" applyAlignment="1">
      <alignment horizontal="center"/>
    </xf>
    <xf numFmtId="0" fontId="0" fillId="0" borderId="1" xfId="0" applyBorder="1" applyAlignment="1">
      <alignment horizontal="center"/>
    </xf>
    <xf numFmtId="0" fontId="9" fillId="0" borderId="1" xfId="0" applyFont="1" applyBorder="1" applyAlignment="1">
      <alignment horizontal="center" vertical="center" wrapText="1"/>
    </xf>
    <xf numFmtId="0" fontId="21" fillId="14" borderId="1" xfId="0" applyFont="1" applyFill="1" applyBorder="1" applyAlignment="1">
      <alignment horizontal="center" vertical="center" wrapText="1"/>
    </xf>
    <xf numFmtId="0" fontId="15" fillId="12" borderId="22" xfId="0"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24"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4" xfId="0" applyFont="1" applyFill="1" applyBorder="1" applyAlignment="1">
      <alignment horizontal="center" vertical="center" wrapText="1"/>
    </xf>
    <xf numFmtId="0" fontId="16" fillId="0" borderId="22" xfId="0" applyFont="1" applyBorder="1" applyAlignment="1">
      <alignment horizontal="left"/>
    </xf>
    <xf numFmtId="0" fontId="16" fillId="0" borderId="23" xfId="0" applyFont="1" applyBorder="1" applyAlignment="1">
      <alignment horizontal="left"/>
    </xf>
    <xf numFmtId="0" fontId="16" fillId="0" borderId="24" xfId="0" applyFont="1" applyBorder="1" applyAlignment="1">
      <alignment horizontal="left"/>
    </xf>
    <xf numFmtId="0" fontId="2" fillId="7" borderId="22" xfId="0" applyFont="1" applyFill="1" applyBorder="1" applyAlignment="1">
      <alignment horizontal="center" vertical="center"/>
    </xf>
    <xf numFmtId="0" fontId="2" fillId="7" borderId="24" xfId="0" applyFont="1" applyFill="1" applyBorder="1" applyAlignment="1">
      <alignment horizontal="center" vertical="center"/>
    </xf>
    <xf numFmtId="0" fontId="16" fillId="0" borderId="23" xfId="0" applyFont="1" applyBorder="1" applyAlignment="1">
      <alignment horizontal="center"/>
    </xf>
    <xf numFmtId="0" fontId="17" fillId="0" borderId="1" xfId="0" applyFont="1" applyBorder="1" applyAlignment="1">
      <alignment horizontal="center" vertical="center"/>
    </xf>
    <xf numFmtId="0" fontId="15" fillId="12" borderId="22" xfId="0" applyFont="1" applyFill="1" applyBorder="1" applyAlignment="1">
      <alignment horizontal="center" vertical="center"/>
    </xf>
    <xf numFmtId="0" fontId="15" fillId="12" borderId="23" xfId="0" applyFont="1" applyFill="1" applyBorder="1" applyAlignment="1">
      <alignment horizontal="center" vertical="center"/>
    </xf>
    <xf numFmtId="0" fontId="15" fillId="12" borderId="24" xfId="0" applyFont="1" applyFill="1" applyBorder="1" applyAlignment="1">
      <alignment horizontal="center" vertical="center"/>
    </xf>
    <xf numFmtId="0" fontId="10" fillId="12" borderId="23" xfId="0" applyFont="1" applyFill="1" applyBorder="1" applyAlignment="1">
      <alignment horizontal="center" vertical="center" wrapText="1"/>
    </xf>
    <xf numFmtId="0" fontId="31" fillId="7" borderId="22" xfId="0" applyFont="1" applyFill="1" applyBorder="1" applyAlignment="1">
      <alignment horizontal="center" vertical="center" wrapText="1"/>
    </xf>
    <xf numFmtId="0" fontId="31" fillId="7" borderId="23"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9" fillId="0" borderId="33" xfId="0" applyFont="1" applyBorder="1" applyAlignment="1">
      <alignment horizontal="center"/>
    </xf>
    <xf numFmtId="0" fontId="8" fillId="0" borderId="1" xfId="0" applyFont="1" applyBorder="1" applyAlignment="1">
      <alignment horizontal="center"/>
    </xf>
    <xf numFmtId="0" fontId="10" fillId="12" borderId="1" xfId="0" applyFont="1" applyFill="1" applyBorder="1" applyAlignment="1">
      <alignment horizontal="center"/>
    </xf>
    <xf numFmtId="0" fontId="10" fillId="12" borderId="1" xfId="0" applyFont="1" applyFill="1" applyBorder="1" applyAlignment="1">
      <alignment horizontal="center" vertical="center"/>
    </xf>
    <xf numFmtId="0" fontId="8" fillId="0" borderId="1" xfId="0" applyFont="1" applyBorder="1" applyProtection="1">
      <protection locked="0"/>
    </xf>
    <xf numFmtId="0" fontId="14" fillId="7" borderId="1" xfId="0" applyFont="1" applyFill="1" applyBorder="1" applyAlignment="1" applyProtection="1">
      <alignment horizontal="center" vertical="center" wrapText="1"/>
      <protection locked="0"/>
    </xf>
    <xf numFmtId="0" fontId="14" fillId="7" borderId="22" xfId="0" applyFont="1" applyFill="1" applyBorder="1" applyAlignment="1" applyProtection="1">
      <alignment horizontal="center" vertical="center" wrapText="1"/>
      <protection locked="0"/>
    </xf>
    <xf numFmtId="0" fontId="14" fillId="7" borderId="24" xfId="0" applyFont="1" applyFill="1" applyBorder="1" applyAlignment="1" applyProtection="1">
      <alignment horizontal="center" vertical="center" wrapText="1"/>
      <protection locked="0"/>
    </xf>
    <xf numFmtId="0" fontId="14" fillId="7" borderId="1" xfId="0" applyFont="1" applyFill="1" applyBorder="1" applyAlignment="1">
      <alignment horizontal="center" vertical="center" wrapText="1"/>
    </xf>
    <xf numFmtId="0" fontId="15" fillId="12" borderId="1" xfId="0" applyFont="1" applyFill="1" applyBorder="1" applyAlignment="1">
      <alignment horizontal="center"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21" fillId="9" borderId="1" xfId="0" applyFont="1" applyFill="1" applyBorder="1" applyAlignment="1">
      <alignment horizontal="center" vertical="center" wrapText="1"/>
    </xf>
    <xf numFmtId="0" fontId="16" fillId="0" borderId="1" xfId="0" applyFont="1" applyBorder="1" applyAlignment="1">
      <alignment horizontal="center"/>
    </xf>
    <xf numFmtId="0" fontId="15" fillId="1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pplyAlignment="1">
      <alignment horizontal="center" vertical="top" wrapText="1"/>
    </xf>
    <xf numFmtId="0" fontId="3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3" fillId="0" borderId="1" xfId="0" applyFont="1" applyBorder="1" applyAlignment="1">
      <alignment horizontal="center" vertical="center" wrapText="1"/>
    </xf>
  </cellXfs>
  <cellStyles count="5">
    <cellStyle name="Normal" xfId="0" builtinId="0"/>
    <cellStyle name="Normal 2 2" xfId="2" xr:uid="{4F4DB13A-0F96-4C9D-B211-9C6BE76ED4AE}"/>
    <cellStyle name="Normal 2 2 2" xfId="3" xr:uid="{CE793130-29DC-4803-A8CD-B58506E232C6}"/>
    <cellStyle name="Normal 2 3" xfId="1" xr:uid="{00000000-0005-0000-0000-000002000000}"/>
    <cellStyle name="Normal 4" xfId="4" xr:uid="{A0087CA2-69A8-45B6-9A0E-0972E5AB605B}"/>
  </cellStyles>
  <dxfs count="21">
    <dxf>
      <fill>
        <patternFill>
          <bgColor rgb="FF00B050"/>
        </patternFill>
      </fill>
    </dxf>
    <dxf>
      <fill>
        <patternFill>
          <bgColor rgb="FFFFFF00"/>
        </patternFill>
      </fill>
    </dxf>
    <dxf>
      <font>
        <color theme="0"/>
      </font>
      <fill>
        <patternFill>
          <bgColor rgb="FFFF0000"/>
        </patternFill>
      </fill>
    </dxf>
    <dxf>
      <fill>
        <patternFill>
          <bgColor rgb="FF00B050"/>
        </patternFill>
      </fill>
    </dxf>
    <dxf>
      <fill>
        <patternFill>
          <bgColor rgb="FFFFFF00"/>
        </patternFill>
      </fill>
    </dxf>
    <dxf>
      <font>
        <color theme="0"/>
      </font>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ont>
        <color theme="0"/>
      </font>
      <fill>
        <patternFill>
          <bgColor rgb="FFFF0000"/>
        </patternFill>
      </fill>
    </dxf>
  </dxfs>
  <tableStyles count="1" defaultTableStyle="TableStyleMedium2" defaultPivotStyle="PivotStyleLight16">
    <tableStyle name="Invisible" pivot="0" table="0" count="0" xr9:uid="{5938EAA6-B50E-4826-9698-995708B96CB6}"/>
  </tableStyles>
  <colors>
    <mruColors>
      <color rgb="FF00FF00"/>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A1E107D-9121-4CAE-9559-6E1AA5012375}" type="doc">
      <dgm:prSet loTypeId="urn:microsoft.com/office/officeart/2008/layout/NameandTitleOrganizationalChart" loCatId="hierarchy" qsTypeId="urn:microsoft.com/office/officeart/2005/8/quickstyle/simple1" qsCatId="simple" csTypeId="urn:microsoft.com/office/officeart/2005/8/colors/accent1_2" csCatId="accent1" phldr="1"/>
      <dgm:spPr/>
      <dgm:t>
        <a:bodyPr/>
        <a:lstStyle/>
        <a:p>
          <a:endParaRPr lang="es-CO"/>
        </a:p>
      </dgm:t>
    </dgm:pt>
    <dgm:pt modelId="{FB1A9B22-46C1-4130-8C70-3251CC5DCE6D}">
      <dgm:prSet phldrT="[Texto]" custT="1"/>
      <dgm:spPr>
        <a:solidFill>
          <a:schemeClr val="tx2"/>
        </a:solidFill>
      </dgm:spPr>
      <dgm:t>
        <a:bodyPr/>
        <a:lstStyle/>
        <a:p>
          <a:r>
            <a:rPr lang="es-CO" sz="1000"/>
            <a:t>Coordinador de Brigadas </a:t>
          </a:r>
        </a:p>
      </dgm:t>
    </dgm:pt>
    <dgm:pt modelId="{2B5016DC-EBEC-44E6-8CB0-8045A96D6150}" type="parTrans" cxnId="{ACC37F96-4822-4245-923D-A6D0182EC973}">
      <dgm:prSet/>
      <dgm:spPr/>
      <dgm:t>
        <a:bodyPr/>
        <a:lstStyle/>
        <a:p>
          <a:endParaRPr lang="es-CO" sz="800"/>
        </a:p>
      </dgm:t>
    </dgm:pt>
    <dgm:pt modelId="{42CD2557-37AF-4559-9CA3-A8626EE4476C}" type="sibTrans" cxnId="{ACC37F96-4822-4245-923D-A6D0182EC973}">
      <dgm:prSet custT="1"/>
      <dgm:spPr>
        <a:ln w="3175"/>
      </dgm:spPr>
      <dgm:t>
        <a:bodyPr/>
        <a:lstStyle/>
        <a:p>
          <a:pPr algn="l"/>
          <a:r>
            <a:rPr lang="es-CO" sz="800"/>
            <a:t>Cargo:</a:t>
          </a:r>
        </a:p>
      </dgm:t>
    </dgm:pt>
    <dgm:pt modelId="{9F3AEFE4-53CD-4E97-BA4F-8065437F1D74}">
      <dgm:prSet phldrT="[Texto]" custT="1"/>
      <dgm:spPr>
        <a:solidFill>
          <a:srgbClr val="00B0F0"/>
        </a:solidFill>
      </dgm:spPr>
      <dgm:t>
        <a:bodyPr/>
        <a:lstStyle/>
        <a:p>
          <a:r>
            <a:rPr lang="es-CO" sz="1000">
              <a:solidFill>
                <a:schemeClr val="tx1"/>
              </a:solidFill>
            </a:rPr>
            <a:t>Brigadista</a:t>
          </a:r>
        </a:p>
      </dgm:t>
    </dgm:pt>
    <dgm:pt modelId="{55F12899-5EF6-44C2-A3FF-CD7D07A33B11}" type="parTrans" cxnId="{3798C20C-F7F0-4D66-AA5C-6C21632B36BB}">
      <dgm:prSet/>
      <dgm:spPr/>
      <dgm:t>
        <a:bodyPr/>
        <a:lstStyle/>
        <a:p>
          <a:endParaRPr lang="es-CO" sz="800"/>
        </a:p>
      </dgm:t>
    </dgm:pt>
    <dgm:pt modelId="{0E4FB9C5-A3BB-45BB-BF7F-75D4711E7DBB}" type="sibTrans" cxnId="{3798C20C-F7F0-4D66-AA5C-6C21632B36BB}">
      <dgm:prSet custT="1"/>
      <dgm:spPr>
        <a:ln w="3175"/>
      </dgm:spPr>
      <dgm:t>
        <a:bodyPr/>
        <a:lstStyle/>
        <a:p>
          <a:pPr algn="l"/>
          <a:r>
            <a:rPr lang="es-CO" sz="800"/>
            <a:t>Cargo:</a:t>
          </a:r>
        </a:p>
      </dgm:t>
    </dgm:pt>
    <dgm:pt modelId="{042FA9FE-BD77-4AF1-94D9-F26643EC33EE}">
      <dgm:prSet phldrT="[Texto]" custT="1"/>
      <dgm:spPr>
        <a:solidFill>
          <a:srgbClr val="00B0F0"/>
        </a:solidFill>
      </dgm:spPr>
      <dgm:t>
        <a:bodyPr/>
        <a:lstStyle/>
        <a:p>
          <a:r>
            <a:rPr lang="es-CO" sz="1000">
              <a:solidFill>
                <a:schemeClr val="tx1"/>
              </a:solidFill>
            </a:rPr>
            <a:t>Brigadista</a:t>
          </a:r>
        </a:p>
      </dgm:t>
    </dgm:pt>
    <dgm:pt modelId="{1CFAEACE-6DFB-44E2-BDD0-2A4C962A3030}" type="parTrans" cxnId="{B64DA5E7-967F-4E79-9FE6-5C97364AEA0B}">
      <dgm:prSet/>
      <dgm:spPr/>
      <dgm:t>
        <a:bodyPr/>
        <a:lstStyle/>
        <a:p>
          <a:endParaRPr lang="es-CO" sz="800"/>
        </a:p>
      </dgm:t>
    </dgm:pt>
    <dgm:pt modelId="{EFF1CF04-9518-45A3-9CD5-66F126B01D14}" type="sibTrans" cxnId="{B64DA5E7-967F-4E79-9FE6-5C97364AEA0B}">
      <dgm:prSet custT="1"/>
      <dgm:spPr>
        <a:ln w="3175"/>
      </dgm:spPr>
      <dgm:t>
        <a:bodyPr/>
        <a:lstStyle/>
        <a:p>
          <a:pPr algn="l"/>
          <a:r>
            <a:rPr lang="es-CO" sz="800"/>
            <a:t>Cargo:</a:t>
          </a:r>
        </a:p>
      </dgm:t>
    </dgm:pt>
    <dgm:pt modelId="{9A0E27D7-DF74-4B56-9AC8-9C2305DB391B}">
      <dgm:prSet phldrT="[Texto]" custT="1"/>
      <dgm:spPr>
        <a:solidFill>
          <a:srgbClr val="00B0F0"/>
        </a:solidFill>
      </dgm:spPr>
      <dgm:t>
        <a:bodyPr/>
        <a:lstStyle/>
        <a:p>
          <a:r>
            <a:rPr lang="es-CO" sz="1000">
              <a:solidFill>
                <a:schemeClr val="tx1"/>
              </a:solidFill>
            </a:rPr>
            <a:t>Brigadista</a:t>
          </a:r>
        </a:p>
      </dgm:t>
    </dgm:pt>
    <dgm:pt modelId="{DF75B266-531D-4569-A195-50BC831A993A}" type="parTrans" cxnId="{30228592-F95A-4E0A-A26D-7B3F929147C7}">
      <dgm:prSet/>
      <dgm:spPr/>
      <dgm:t>
        <a:bodyPr/>
        <a:lstStyle/>
        <a:p>
          <a:endParaRPr lang="es-CO" sz="800"/>
        </a:p>
      </dgm:t>
    </dgm:pt>
    <dgm:pt modelId="{C6FC86AB-C24D-4646-9D82-8D6D48D09F0A}" type="sibTrans" cxnId="{30228592-F95A-4E0A-A26D-7B3F929147C7}">
      <dgm:prSet custT="1"/>
      <dgm:spPr>
        <a:ln w="3175"/>
      </dgm:spPr>
      <dgm:t>
        <a:bodyPr/>
        <a:lstStyle/>
        <a:p>
          <a:pPr algn="l"/>
          <a:r>
            <a:rPr lang="es-CO" sz="800"/>
            <a:t>Cargo:    </a:t>
          </a:r>
        </a:p>
      </dgm:t>
    </dgm:pt>
    <dgm:pt modelId="{9298281F-DB56-4690-859B-DE954360CFE4}">
      <dgm:prSet custT="1"/>
      <dgm:spPr>
        <a:solidFill>
          <a:schemeClr val="accent4"/>
        </a:solidFill>
      </dgm:spPr>
      <dgm:t>
        <a:bodyPr/>
        <a:lstStyle/>
        <a:p>
          <a:r>
            <a:rPr lang="es-CO" sz="1100" b="1">
              <a:solidFill>
                <a:schemeClr val="tx1"/>
              </a:solidFill>
            </a:rPr>
            <a:t>Se convoca cuando se declare Nivel de Emergencias  2 o 3  </a:t>
          </a:r>
        </a:p>
      </dgm:t>
    </dgm:pt>
    <dgm:pt modelId="{5286B600-2005-4B9B-B4C7-9D018A2F1C74}" type="parTrans" cxnId="{8091E6FB-88B7-4F6B-A163-D6503CC79E63}">
      <dgm:prSet/>
      <dgm:spPr/>
      <dgm:t>
        <a:bodyPr/>
        <a:lstStyle/>
        <a:p>
          <a:endParaRPr lang="es-CO"/>
        </a:p>
      </dgm:t>
    </dgm:pt>
    <dgm:pt modelId="{9587607E-A758-47ED-8864-4658CF5945FD}" type="sibTrans" cxnId="{8091E6FB-88B7-4F6B-A163-D6503CC79E63}">
      <dgm:prSet custT="1"/>
      <dgm:spPr/>
      <dgm:t>
        <a:bodyPr/>
        <a:lstStyle/>
        <a:p>
          <a:pPr algn="ctr"/>
          <a:r>
            <a:rPr lang="es-CO" sz="1600" b="1"/>
            <a:t>COE</a:t>
          </a:r>
          <a:r>
            <a:rPr lang="es-CO" sz="1600"/>
            <a:t> </a:t>
          </a:r>
        </a:p>
      </dgm:t>
    </dgm:pt>
    <dgm:pt modelId="{4564FBE6-BA4E-4F81-A290-B5D359F478EE}" type="pres">
      <dgm:prSet presAssocID="{CA1E107D-9121-4CAE-9559-6E1AA5012375}" presName="hierChild1" presStyleCnt="0">
        <dgm:presLayoutVars>
          <dgm:orgChart val="1"/>
          <dgm:chPref val="1"/>
          <dgm:dir/>
          <dgm:animOne val="branch"/>
          <dgm:animLvl val="lvl"/>
          <dgm:resizeHandles/>
        </dgm:presLayoutVars>
      </dgm:prSet>
      <dgm:spPr/>
    </dgm:pt>
    <dgm:pt modelId="{36655334-16A7-4516-8918-E9508D97F087}" type="pres">
      <dgm:prSet presAssocID="{FB1A9B22-46C1-4130-8C70-3251CC5DCE6D}" presName="hierRoot1" presStyleCnt="0">
        <dgm:presLayoutVars>
          <dgm:hierBranch val="init"/>
        </dgm:presLayoutVars>
      </dgm:prSet>
      <dgm:spPr/>
    </dgm:pt>
    <dgm:pt modelId="{9DF9F22B-D2CB-463F-A132-61D91C0BD6A7}" type="pres">
      <dgm:prSet presAssocID="{FB1A9B22-46C1-4130-8C70-3251CC5DCE6D}" presName="rootComposite1" presStyleCnt="0"/>
      <dgm:spPr/>
    </dgm:pt>
    <dgm:pt modelId="{F72B7F1E-B4B6-459F-8E1C-BC4F2159428D}" type="pres">
      <dgm:prSet presAssocID="{FB1A9B22-46C1-4130-8C70-3251CC5DCE6D}" presName="rootText1" presStyleLbl="node0" presStyleIdx="0" presStyleCnt="2" custScaleY="78132" custLinFactNeighborX="-1175" custLinFactNeighborY="-30639">
        <dgm:presLayoutVars>
          <dgm:chMax/>
          <dgm:chPref val="3"/>
        </dgm:presLayoutVars>
      </dgm:prSet>
      <dgm:spPr/>
    </dgm:pt>
    <dgm:pt modelId="{4FF91127-3CE0-4B96-A3BC-30E5F1DFA8C3}" type="pres">
      <dgm:prSet presAssocID="{FB1A9B22-46C1-4130-8C70-3251CC5DCE6D}" presName="titleText1" presStyleLbl="fgAcc0" presStyleIdx="0" presStyleCnt="2" custScaleX="79446" custScaleY="136307" custLinFactY="-16918" custLinFactNeighborX="69765" custLinFactNeighborY="-100000">
        <dgm:presLayoutVars>
          <dgm:chMax val="0"/>
          <dgm:chPref val="0"/>
        </dgm:presLayoutVars>
      </dgm:prSet>
      <dgm:spPr/>
    </dgm:pt>
    <dgm:pt modelId="{B7EFF315-E0E1-46D7-B7F5-92F66A9F2F05}" type="pres">
      <dgm:prSet presAssocID="{FB1A9B22-46C1-4130-8C70-3251CC5DCE6D}" presName="rootConnector1" presStyleLbl="node1" presStyleIdx="0" presStyleCnt="3"/>
      <dgm:spPr/>
    </dgm:pt>
    <dgm:pt modelId="{E2B05427-CB00-436A-800D-9950E041241E}" type="pres">
      <dgm:prSet presAssocID="{FB1A9B22-46C1-4130-8C70-3251CC5DCE6D}" presName="hierChild2" presStyleCnt="0"/>
      <dgm:spPr/>
    </dgm:pt>
    <dgm:pt modelId="{0E28C835-42BD-4A86-8DF0-C40B052C4223}" type="pres">
      <dgm:prSet presAssocID="{55F12899-5EF6-44C2-A3FF-CD7D07A33B11}" presName="Name37" presStyleLbl="parChTrans1D2" presStyleIdx="0" presStyleCnt="3"/>
      <dgm:spPr/>
    </dgm:pt>
    <dgm:pt modelId="{0F8EEEAA-077E-4ACC-BC45-CB852B6949F0}" type="pres">
      <dgm:prSet presAssocID="{9F3AEFE4-53CD-4E97-BA4F-8065437F1D74}" presName="hierRoot2" presStyleCnt="0">
        <dgm:presLayoutVars>
          <dgm:hierBranch val="init"/>
        </dgm:presLayoutVars>
      </dgm:prSet>
      <dgm:spPr/>
    </dgm:pt>
    <dgm:pt modelId="{56998155-B933-4216-94D9-34B8116A555D}" type="pres">
      <dgm:prSet presAssocID="{9F3AEFE4-53CD-4E97-BA4F-8065437F1D74}" presName="rootComposite" presStyleCnt="0"/>
      <dgm:spPr/>
    </dgm:pt>
    <dgm:pt modelId="{FEFED6A2-2201-4604-92AF-033EC9B9F251}" type="pres">
      <dgm:prSet presAssocID="{9F3AEFE4-53CD-4E97-BA4F-8065437F1D74}" presName="rootText" presStyleLbl="node1" presStyleIdx="0" presStyleCnt="3">
        <dgm:presLayoutVars>
          <dgm:chMax/>
          <dgm:chPref val="3"/>
        </dgm:presLayoutVars>
      </dgm:prSet>
      <dgm:spPr/>
    </dgm:pt>
    <dgm:pt modelId="{15D10E77-BFE9-4375-802F-D4F97A1DFAFD}" type="pres">
      <dgm:prSet presAssocID="{9F3AEFE4-53CD-4E97-BA4F-8065437F1D74}" presName="titleText2" presStyleLbl="fgAcc1" presStyleIdx="0" presStyleCnt="3">
        <dgm:presLayoutVars>
          <dgm:chMax val="0"/>
          <dgm:chPref val="0"/>
        </dgm:presLayoutVars>
      </dgm:prSet>
      <dgm:spPr/>
    </dgm:pt>
    <dgm:pt modelId="{D4270C93-9EFC-4C81-B3E8-A14F764F9284}" type="pres">
      <dgm:prSet presAssocID="{9F3AEFE4-53CD-4E97-BA4F-8065437F1D74}" presName="rootConnector" presStyleLbl="node2" presStyleIdx="0" presStyleCnt="0"/>
      <dgm:spPr/>
    </dgm:pt>
    <dgm:pt modelId="{2483B7D2-CC51-42C8-A6FE-C141672AB07C}" type="pres">
      <dgm:prSet presAssocID="{9F3AEFE4-53CD-4E97-BA4F-8065437F1D74}" presName="hierChild4" presStyleCnt="0"/>
      <dgm:spPr/>
    </dgm:pt>
    <dgm:pt modelId="{2555D093-D7E5-4AFA-AADA-C7B5C20D0DF4}" type="pres">
      <dgm:prSet presAssocID="{9F3AEFE4-53CD-4E97-BA4F-8065437F1D74}" presName="hierChild5" presStyleCnt="0"/>
      <dgm:spPr/>
    </dgm:pt>
    <dgm:pt modelId="{81E67C43-C031-4AA7-B35A-1FFCF27F8A1A}" type="pres">
      <dgm:prSet presAssocID="{1CFAEACE-6DFB-44E2-BDD0-2A4C962A3030}" presName="Name37" presStyleLbl="parChTrans1D2" presStyleIdx="1" presStyleCnt="3"/>
      <dgm:spPr/>
    </dgm:pt>
    <dgm:pt modelId="{D9C45C7C-7617-4DBB-B029-DED30647E3B1}" type="pres">
      <dgm:prSet presAssocID="{042FA9FE-BD77-4AF1-94D9-F26643EC33EE}" presName="hierRoot2" presStyleCnt="0">
        <dgm:presLayoutVars>
          <dgm:hierBranch val="init"/>
        </dgm:presLayoutVars>
      </dgm:prSet>
      <dgm:spPr/>
    </dgm:pt>
    <dgm:pt modelId="{00F980CB-74C3-4183-913F-45A4459025B8}" type="pres">
      <dgm:prSet presAssocID="{042FA9FE-BD77-4AF1-94D9-F26643EC33EE}" presName="rootComposite" presStyleCnt="0"/>
      <dgm:spPr/>
    </dgm:pt>
    <dgm:pt modelId="{2C19C368-4875-4B06-A2E9-C1572E94B52D}" type="pres">
      <dgm:prSet presAssocID="{042FA9FE-BD77-4AF1-94D9-F26643EC33EE}" presName="rootText" presStyleLbl="node1" presStyleIdx="1" presStyleCnt="3">
        <dgm:presLayoutVars>
          <dgm:chMax/>
          <dgm:chPref val="3"/>
        </dgm:presLayoutVars>
      </dgm:prSet>
      <dgm:spPr/>
    </dgm:pt>
    <dgm:pt modelId="{425EE507-6B17-4030-922B-600CD635F9C5}" type="pres">
      <dgm:prSet presAssocID="{042FA9FE-BD77-4AF1-94D9-F26643EC33EE}" presName="titleText2" presStyleLbl="fgAcc1" presStyleIdx="1" presStyleCnt="3">
        <dgm:presLayoutVars>
          <dgm:chMax val="0"/>
          <dgm:chPref val="0"/>
        </dgm:presLayoutVars>
      </dgm:prSet>
      <dgm:spPr/>
    </dgm:pt>
    <dgm:pt modelId="{339B81F4-9437-4388-9680-24027DBF9166}" type="pres">
      <dgm:prSet presAssocID="{042FA9FE-BD77-4AF1-94D9-F26643EC33EE}" presName="rootConnector" presStyleLbl="node2" presStyleIdx="0" presStyleCnt="0"/>
      <dgm:spPr/>
    </dgm:pt>
    <dgm:pt modelId="{A159B21E-1DF5-4E51-98DE-D9DDF36D567D}" type="pres">
      <dgm:prSet presAssocID="{042FA9FE-BD77-4AF1-94D9-F26643EC33EE}" presName="hierChild4" presStyleCnt="0"/>
      <dgm:spPr/>
    </dgm:pt>
    <dgm:pt modelId="{352C8FE1-DB2F-44E6-925E-8E4785277F27}" type="pres">
      <dgm:prSet presAssocID="{042FA9FE-BD77-4AF1-94D9-F26643EC33EE}" presName="hierChild5" presStyleCnt="0"/>
      <dgm:spPr/>
    </dgm:pt>
    <dgm:pt modelId="{3834E70B-030A-4325-9DF8-9E6002FAD462}" type="pres">
      <dgm:prSet presAssocID="{DF75B266-531D-4569-A195-50BC831A993A}" presName="Name37" presStyleLbl="parChTrans1D2" presStyleIdx="2" presStyleCnt="3"/>
      <dgm:spPr/>
    </dgm:pt>
    <dgm:pt modelId="{9FB2244E-00EC-494B-9E36-F970B6BCCA93}" type="pres">
      <dgm:prSet presAssocID="{9A0E27D7-DF74-4B56-9AC8-9C2305DB391B}" presName="hierRoot2" presStyleCnt="0">
        <dgm:presLayoutVars>
          <dgm:hierBranch val="init"/>
        </dgm:presLayoutVars>
      </dgm:prSet>
      <dgm:spPr/>
    </dgm:pt>
    <dgm:pt modelId="{E4395650-F59F-452E-880F-1DFD82FF2BE7}" type="pres">
      <dgm:prSet presAssocID="{9A0E27D7-DF74-4B56-9AC8-9C2305DB391B}" presName="rootComposite" presStyleCnt="0"/>
      <dgm:spPr/>
    </dgm:pt>
    <dgm:pt modelId="{6DC74586-0E38-4C9D-AEAA-3CBB15C8E1E5}" type="pres">
      <dgm:prSet presAssocID="{9A0E27D7-DF74-4B56-9AC8-9C2305DB391B}" presName="rootText" presStyleLbl="node1" presStyleIdx="2" presStyleCnt="3">
        <dgm:presLayoutVars>
          <dgm:chMax/>
          <dgm:chPref val="3"/>
        </dgm:presLayoutVars>
      </dgm:prSet>
      <dgm:spPr/>
    </dgm:pt>
    <dgm:pt modelId="{7BEAA95C-2174-4ADE-ADC7-D901F21CD976}" type="pres">
      <dgm:prSet presAssocID="{9A0E27D7-DF74-4B56-9AC8-9C2305DB391B}" presName="titleText2" presStyleLbl="fgAcc1" presStyleIdx="2" presStyleCnt="3">
        <dgm:presLayoutVars>
          <dgm:chMax val="0"/>
          <dgm:chPref val="0"/>
        </dgm:presLayoutVars>
      </dgm:prSet>
      <dgm:spPr/>
    </dgm:pt>
    <dgm:pt modelId="{29980B62-F6BE-4D0C-9868-B2B8BE187749}" type="pres">
      <dgm:prSet presAssocID="{9A0E27D7-DF74-4B56-9AC8-9C2305DB391B}" presName="rootConnector" presStyleLbl="node2" presStyleIdx="0" presStyleCnt="0"/>
      <dgm:spPr/>
    </dgm:pt>
    <dgm:pt modelId="{531CEDAA-F8F5-4188-B8A7-4DAA67EE5564}" type="pres">
      <dgm:prSet presAssocID="{9A0E27D7-DF74-4B56-9AC8-9C2305DB391B}" presName="hierChild4" presStyleCnt="0"/>
      <dgm:spPr/>
    </dgm:pt>
    <dgm:pt modelId="{D73C1FE1-D697-46D7-A4EA-C495F72F3381}" type="pres">
      <dgm:prSet presAssocID="{9A0E27D7-DF74-4B56-9AC8-9C2305DB391B}" presName="hierChild5" presStyleCnt="0"/>
      <dgm:spPr/>
    </dgm:pt>
    <dgm:pt modelId="{33A6096F-5CED-47E8-BD20-D9E5AC7CC192}" type="pres">
      <dgm:prSet presAssocID="{FB1A9B22-46C1-4130-8C70-3251CC5DCE6D}" presName="hierChild3" presStyleCnt="0"/>
      <dgm:spPr/>
    </dgm:pt>
    <dgm:pt modelId="{C167033F-BE90-4373-96FD-919A3A0C70FF}" type="pres">
      <dgm:prSet presAssocID="{9298281F-DB56-4690-859B-DE954360CFE4}" presName="hierRoot1" presStyleCnt="0">
        <dgm:presLayoutVars>
          <dgm:hierBranch val="init"/>
        </dgm:presLayoutVars>
      </dgm:prSet>
      <dgm:spPr/>
    </dgm:pt>
    <dgm:pt modelId="{0AB846C8-A408-4425-B368-3E4612F7418C}" type="pres">
      <dgm:prSet presAssocID="{9298281F-DB56-4690-859B-DE954360CFE4}" presName="rootComposite1" presStyleCnt="0"/>
      <dgm:spPr/>
    </dgm:pt>
    <dgm:pt modelId="{689966CE-54D2-475D-AAF2-32A6AE6351BC}" type="pres">
      <dgm:prSet presAssocID="{9298281F-DB56-4690-859B-DE954360CFE4}" presName="rootText1" presStyleLbl="node0" presStyleIdx="1" presStyleCnt="2" custScaleX="114053" custScaleY="103286" custLinFactX="-100000" custLinFactNeighborX="-164255" custLinFactNeighborY="-43366">
        <dgm:presLayoutVars>
          <dgm:chMax/>
          <dgm:chPref val="3"/>
        </dgm:presLayoutVars>
      </dgm:prSet>
      <dgm:spPr/>
    </dgm:pt>
    <dgm:pt modelId="{97066664-828F-4F23-BC61-A1E21E1F0EF5}" type="pres">
      <dgm:prSet presAssocID="{9298281F-DB56-4690-859B-DE954360CFE4}" presName="titleText1" presStyleLbl="fgAcc0" presStyleIdx="1" presStyleCnt="2" custScaleY="93797" custLinFactX="-111486" custLinFactY="-181568" custLinFactNeighborX="-200000" custLinFactNeighborY="-200000">
        <dgm:presLayoutVars>
          <dgm:chMax val="0"/>
          <dgm:chPref val="0"/>
        </dgm:presLayoutVars>
      </dgm:prSet>
      <dgm:spPr/>
    </dgm:pt>
    <dgm:pt modelId="{A07DB3FF-5878-4FEB-A025-51DCCCB35947}" type="pres">
      <dgm:prSet presAssocID="{9298281F-DB56-4690-859B-DE954360CFE4}" presName="rootConnector1" presStyleLbl="node1" presStyleIdx="2" presStyleCnt="3"/>
      <dgm:spPr/>
    </dgm:pt>
    <dgm:pt modelId="{CA0FE0EB-A194-4BC7-9CE6-9B4DD1803313}" type="pres">
      <dgm:prSet presAssocID="{9298281F-DB56-4690-859B-DE954360CFE4}" presName="hierChild2" presStyleCnt="0"/>
      <dgm:spPr/>
    </dgm:pt>
    <dgm:pt modelId="{182C9F27-3FAD-467C-827A-2B663EF157A5}" type="pres">
      <dgm:prSet presAssocID="{9298281F-DB56-4690-859B-DE954360CFE4}" presName="hierChild3" presStyleCnt="0"/>
      <dgm:spPr/>
    </dgm:pt>
  </dgm:ptLst>
  <dgm:cxnLst>
    <dgm:cxn modelId="{909D9201-5C16-4CDE-A1A4-E9B8E530AFBC}" type="presOf" srcId="{55F12899-5EF6-44C2-A3FF-CD7D07A33B11}" destId="{0E28C835-42BD-4A86-8DF0-C40B052C4223}" srcOrd="0" destOrd="0" presId="urn:microsoft.com/office/officeart/2008/layout/NameandTitleOrganizationalChart"/>
    <dgm:cxn modelId="{1785A10C-5C71-426C-91CA-4C7149A05031}" type="presOf" srcId="{FB1A9B22-46C1-4130-8C70-3251CC5DCE6D}" destId="{B7EFF315-E0E1-46D7-B7F5-92F66A9F2F05}" srcOrd="1" destOrd="0" presId="urn:microsoft.com/office/officeart/2008/layout/NameandTitleOrganizationalChart"/>
    <dgm:cxn modelId="{3798C20C-F7F0-4D66-AA5C-6C21632B36BB}" srcId="{FB1A9B22-46C1-4130-8C70-3251CC5DCE6D}" destId="{9F3AEFE4-53CD-4E97-BA4F-8065437F1D74}" srcOrd="0" destOrd="0" parTransId="{55F12899-5EF6-44C2-A3FF-CD7D07A33B11}" sibTransId="{0E4FB9C5-A3BB-45BB-BF7F-75D4711E7DBB}"/>
    <dgm:cxn modelId="{27128A0E-8847-4E84-8B65-CFF75481212E}" type="presOf" srcId="{9F3AEFE4-53CD-4E97-BA4F-8065437F1D74}" destId="{FEFED6A2-2201-4604-92AF-033EC9B9F251}" srcOrd="0" destOrd="0" presId="urn:microsoft.com/office/officeart/2008/layout/NameandTitleOrganizationalChart"/>
    <dgm:cxn modelId="{96154A12-5206-4601-97F6-6057E069B746}" type="presOf" srcId="{CA1E107D-9121-4CAE-9559-6E1AA5012375}" destId="{4564FBE6-BA4E-4F81-A290-B5D359F478EE}" srcOrd="0" destOrd="0" presId="urn:microsoft.com/office/officeart/2008/layout/NameandTitleOrganizationalChart"/>
    <dgm:cxn modelId="{6A42CE1A-2975-4D6D-8C76-54FD20917272}" type="presOf" srcId="{DF75B266-531D-4569-A195-50BC831A993A}" destId="{3834E70B-030A-4325-9DF8-9E6002FAD462}" srcOrd="0" destOrd="0" presId="urn:microsoft.com/office/officeart/2008/layout/NameandTitleOrganizationalChart"/>
    <dgm:cxn modelId="{BBFF395C-5E58-4102-8F67-DF9728D33B8E}" type="presOf" srcId="{9A0E27D7-DF74-4B56-9AC8-9C2305DB391B}" destId="{29980B62-F6BE-4D0C-9868-B2B8BE187749}" srcOrd="1" destOrd="0" presId="urn:microsoft.com/office/officeart/2008/layout/NameandTitleOrganizationalChart"/>
    <dgm:cxn modelId="{D5E9046A-9109-4044-8AC9-9EDFA2545D27}" type="presOf" srcId="{0E4FB9C5-A3BB-45BB-BF7F-75D4711E7DBB}" destId="{15D10E77-BFE9-4375-802F-D4F97A1DFAFD}" srcOrd="0" destOrd="0" presId="urn:microsoft.com/office/officeart/2008/layout/NameandTitleOrganizationalChart"/>
    <dgm:cxn modelId="{5DB33E4E-6410-4088-96C4-55FF6A879B67}" type="presOf" srcId="{9A0E27D7-DF74-4B56-9AC8-9C2305DB391B}" destId="{6DC74586-0E38-4C9D-AEAA-3CBB15C8E1E5}" srcOrd="0" destOrd="0" presId="urn:microsoft.com/office/officeart/2008/layout/NameandTitleOrganizationalChart"/>
    <dgm:cxn modelId="{516D8B6E-5B51-4EF1-BF93-16886C91B2A1}" type="presOf" srcId="{042FA9FE-BD77-4AF1-94D9-F26643EC33EE}" destId="{2C19C368-4875-4B06-A2E9-C1572E94B52D}" srcOrd="0" destOrd="0" presId="urn:microsoft.com/office/officeart/2008/layout/NameandTitleOrganizationalChart"/>
    <dgm:cxn modelId="{76D5D651-AE5B-43E6-B0A7-E1BD5CD8C3EB}" type="presOf" srcId="{EFF1CF04-9518-45A3-9CD5-66F126B01D14}" destId="{425EE507-6B17-4030-922B-600CD635F9C5}" srcOrd="0" destOrd="0" presId="urn:microsoft.com/office/officeart/2008/layout/NameandTitleOrganizationalChart"/>
    <dgm:cxn modelId="{BBAE7A79-B5C9-48F4-91C6-DA1C57D8973C}" type="presOf" srcId="{FB1A9B22-46C1-4130-8C70-3251CC5DCE6D}" destId="{F72B7F1E-B4B6-459F-8E1C-BC4F2159428D}" srcOrd="0" destOrd="0" presId="urn:microsoft.com/office/officeart/2008/layout/NameandTitleOrganizationalChart"/>
    <dgm:cxn modelId="{1508E98A-CE4F-4114-B6CB-D3E21622285B}" type="presOf" srcId="{1CFAEACE-6DFB-44E2-BDD0-2A4C962A3030}" destId="{81E67C43-C031-4AA7-B35A-1FFCF27F8A1A}" srcOrd="0" destOrd="0" presId="urn:microsoft.com/office/officeart/2008/layout/NameandTitleOrganizationalChart"/>
    <dgm:cxn modelId="{45EBB38B-3CD9-46EA-8BAE-5E41FE7792B7}" type="presOf" srcId="{9F3AEFE4-53CD-4E97-BA4F-8065437F1D74}" destId="{D4270C93-9EFC-4C81-B3E8-A14F764F9284}" srcOrd="1" destOrd="0" presId="urn:microsoft.com/office/officeart/2008/layout/NameandTitleOrganizationalChart"/>
    <dgm:cxn modelId="{30228592-F95A-4E0A-A26D-7B3F929147C7}" srcId="{FB1A9B22-46C1-4130-8C70-3251CC5DCE6D}" destId="{9A0E27D7-DF74-4B56-9AC8-9C2305DB391B}" srcOrd="2" destOrd="0" parTransId="{DF75B266-531D-4569-A195-50BC831A993A}" sibTransId="{C6FC86AB-C24D-4646-9D82-8D6D48D09F0A}"/>
    <dgm:cxn modelId="{ACC37F96-4822-4245-923D-A6D0182EC973}" srcId="{CA1E107D-9121-4CAE-9559-6E1AA5012375}" destId="{FB1A9B22-46C1-4130-8C70-3251CC5DCE6D}" srcOrd="0" destOrd="0" parTransId="{2B5016DC-EBEC-44E6-8CB0-8045A96D6150}" sibTransId="{42CD2557-37AF-4559-9CA3-A8626EE4476C}"/>
    <dgm:cxn modelId="{8B33D7A4-9876-408F-AFF6-3C7635190654}" type="presOf" srcId="{042FA9FE-BD77-4AF1-94D9-F26643EC33EE}" destId="{339B81F4-9437-4388-9680-24027DBF9166}" srcOrd="1" destOrd="0" presId="urn:microsoft.com/office/officeart/2008/layout/NameandTitleOrganizationalChart"/>
    <dgm:cxn modelId="{D80EB0B6-9F03-437A-AEFE-344D34130C10}" type="presOf" srcId="{9298281F-DB56-4690-859B-DE954360CFE4}" destId="{689966CE-54D2-475D-AAF2-32A6AE6351BC}" srcOrd="0" destOrd="0" presId="urn:microsoft.com/office/officeart/2008/layout/NameandTitleOrganizationalChart"/>
    <dgm:cxn modelId="{56AC3EC7-2ED3-4E8D-87D4-8DF5BDD153A6}" type="presOf" srcId="{42CD2557-37AF-4559-9CA3-A8626EE4476C}" destId="{4FF91127-3CE0-4B96-A3BC-30E5F1DFA8C3}" srcOrd="0" destOrd="0" presId="urn:microsoft.com/office/officeart/2008/layout/NameandTitleOrganizationalChart"/>
    <dgm:cxn modelId="{AACA9AD4-1ABF-435E-B2F8-52E66E76BD03}" type="presOf" srcId="{9587607E-A758-47ED-8864-4658CF5945FD}" destId="{97066664-828F-4F23-BC61-A1E21E1F0EF5}" srcOrd="0" destOrd="0" presId="urn:microsoft.com/office/officeart/2008/layout/NameandTitleOrganizationalChart"/>
    <dgm:cxn modelId="{952CCCD6-6D73-4583-8731-13FDB5E647FD}" type="presOf" srcId="{C6FC86AB-C24D-4646-9D82-8D6D48D09F0A}" destId="{7BEAA95C-2174-4ADE-ADC7-D901F21CD976}" srcOrd="0" destOrd="0" presId="urn:microsoft.com/office/officeart/2008/layout/NameandTitleOrganizationalChart"/>
    <dgm:cxn modelId="{B64DA5E7-967F-4E79-9FE6-5C97364AEA0B}" srcId="{FB1A9B22-46C1-4130-8C70-3251CC5DCE6D}" destId="{042FA9FE-BD77-4AF1-94D9-F26643EC33EE}" srcOrd="1" destOrd="0" parTransId="{1CFAEACE-6DFB-44E2-BDD0-2A4C962A3030}" sibTransId="{EFF1CF04-9518-45A3-9CD5-66F126B01D14}"/>
    <dgm:cxn modelId="{BA5273EE-AA68-44F9-8C23-152C1B5909D8}" type="presOf" srcId="{9298281F-DB56-4690-859B-DE954360CFE4}" destId="{A07DB3FF-5878-4FEB-A025-51DCCCB35947}" srcOrd="1" destOrd="0" presId="urn:microsoft.com/office/officeart/2008/layout/NameandTitleOrganizationalChart"/>
    <dgm:cxn modelId="{8091E6FB-88B7-4F6B-A163-D6503CC79E63}" srcId="{CA1E107D-9121-4CAE-9559-6E1AA5012375}" destId="{9298281F-DB56-4690-859B-DE954360CFE4}" srcOrd="1" destOrd="0" parTransId="{5286B600-2005-4B9B-B4C7-9D018A2F1C74}" sibTransId="{9587607E-A758-47ED-8864-4658CF5945FD}"/>
    <dgm:cxn modelId="{3410A807-A066-4EDF-85B9-22B742446E6C}" type="presParOf" srcId="{4564FBE6-BA4E-4F81-A290-B5D359F478EE}" destId="{36655334-16A7-4516-8918-E9508D97F087}" srcOrd="0" destOrd="0" presId="urn:microsoft.com/office/officeart/2008/layout/NameandTitleOrganizationalChart"/>
    <dgm:cxn modelId="{F7DA42AC-4193-4909-9D7B-942E3282AA51}" type="presParOf" srcId="{36655334-16A7-4516-8918-E9508D97F087}" destId="{9DF9F22B-D2CB-463F-A132-61D91C0BD6A7}" srcOrd="0" destOrd="0" presId="urn:microsoft.com/office/officeart/2008/layout/NameandTitleOrganizationalChart"/>
    <dgm:cxn modelId="{DFEBC782-9959-45DC-8364-DD5E9DD0CBDE}" type="presParOf" srcId="{9DF9F22B-D2CB-463F-A132-61D91C0BD6A7}" destId="{F72B7F1E-B4B6-459F-8E1C-BC4F2159428D}" srcOrd="0" destOrd="0" presId="urn:microsoft.com/office/officeart/2008/layout/NameandTitleOrganizationalChart"/>
    <dgm:cxn modelId="{FFB27500-92FB-4663-A612-AB687BDAF410}" type="presParOf" srcId="{9DF9F22B-D2CB-463F-A132-61D91C0BD6A7}" destId="{4FF91127-3CE0-4B96-A3BC-30E5F1DFA8C3}" srcOrd="1" destOrd="0" presId="urn:microsoft.com/office/officeart/2008/layout/NameandTitleOrganizationalChart"/>
    <dgm:cxn modelId="{5ED573DF-4B52-49DB-832E-8AE51C241CFC}" type="presParOf" srcId="{9DF9F22B-D2CB-463F-A132-61D91C0BD6A7}" destId="{B7EFF315-E0E1-46D7-B7F5-92F66A9F2F05}" srcOrd="2" destOrd="0" presId="urn:microsoft.com/office/officeart/2008/layout/NameandTitleOrganizationalChart"/>
    <dgm:cxn modelId="{2904FFDC-B33D-439E-A555-4F7EB401FAEC}" type="presParOf" srcId="{36655334-16A7-4516-8918-E9508D97F087}" destId="{E2B05427-CB00-436A-800D-9950E041241E}" srcOrd="1" destOrd="0" presId="urn:microsoft.com/office/officeart/2008/layout/NameandTitleOrganizationalChart"/>
    <dgm:cxn modelId="{B3887157-6758-4584-A09C-CD85A20CFA98}" type="presParOf" srcId="{E2B05427-CB00-436A-800D-9950E041241E}" destId="{0E28C835-42BD-4A86-8DF0-C40B052C4223}" srcOrd="0" destOrd="0" presId="urn:microsoft.com/office/officeart/2008/layout/NameandTitleOrganizationalChart"/>
    <dgm:cxn modelId="{D6079FD0-C7F9-4757-969D-557A406B936D}" type="presParOf" srcId="{E2B05427-CB00-436A-800D-9950E041241E}" destId="{0F8EEEAA-077E-4ACC-BC45-CB852B6949F0}" srcOrd="1" destOrd="0" presId="urn:microsoft.com/office/officeart/2008/layout/NameandTitleOrganizationalChart"/>
    <dgm:cxn modelId="{C49B6FAF-21E9-4A7A-B38B-242079E798B8}" type="presParOf" srcId="{0F8EEEAA-077E-4ACC-BC45-CB852B6949F0}" destId="{56998155-B933-4216-94D9-34B8116A555D}" srcOrd="0" destOrd="0" presId="urn:microsoft.com/office/officeart/2008/layout/NameandTitleOrganizationalChart"/>
    <dgm:cxn modelId="{1787B7C1-99C1-4F8E-BF7B-9E1789BEA96C}" type="presParOf" srcId="{56998155-B933-4216-94D9-34B8116A555D}" destId="{FEFED6A2-2201-4604-92AF-033EC9B9F251}" srcOrd="0" destOrd="0" presId="urn:microsoft.com/office/officeart/2008/layout/NameandTitleOrganizationalChart"/>
    <dgm:cxn modelId="{6035D7E3-A82A-4B28-8AA8-EFEF82322449}" type="presParOf" srcId="{56998155-B933-4216-94D9-34B8116A555D}" destId="{15D10E77-BFE9-4375-802F-D4F97A1DFAFD}" srcOrd="1" destOrd="0" presId="urn:microsoft.com/office/officeart/2008/layout/NameandTitleOrganizationalChart"/>
    <dgm:cxn modelId="{E58AB2C8-FA39-4D96-AF3E-54FD5C0107DF}" type="presParOf" srcId="{56998155-B933-4216-94D9-34B8116A555D}" destId="{D4270C93-9EFC-4C81-B3E8-A14F764F9284}" srcOrd="2" destOrd="0" presId="urn:microsoft.com/office/officeart/2008/layout/NameandTitleOrganizationalChart"/>
    <dgm:cxn modelId="{8DC1A5B2-F3BE-4470-9CAF-859AD64FBA58}" type="presParOf" srcId="{0F8EEEAA-077E-4ACC-BC45-CB852B6949F0}" destId="{2483B7D2-CC51-42C8-A6FE-C141672AB07C}" srcOrd="1" destOrd="0" presId="urn:microsoft.com/office/officeart/2008/layout/NameandTitleOrganizationalChart"/>
    <dgm:cxn modelId="{331D6D58-52D0-4F6A-BBFF-1FEC46A81B78}" type="presParOf" srcId="{0F8EEEAA-077E-4ACC-BC45-CB852B6949F0}" destId="{2555D093-D7E5-4AFA-AADA-C7B5C20D0DF4}" srcOrd="2" destOrd="0" presId="urn:microsoft.com/office/officeart/2008/layout/NameandTitleOrganizationalChart"/>
    <dgm:cxn modelId="{F40CA5D8-6C75-4527-B208-5EF54CF41439}" type="presParOf" srcId="{E2B05427-CB00-436A-800D-9950E041241E}" destId="{81E67C43-C031-4AA7-B35A-1FFCF27F8A1A}" srcOrd="2" destOrd="0" presId="urn:microsoft.com/office/officeart/2008/layout/NameandTitleOrganizationalChart"/>
    <dgm:cxn modelId="{54C50210-4E29-4BF5-B235-F7D8113F7685}" type="presParOf" srcId="{E2B05427-CB00-436A-800D-9950E041241E}" destId="{D9C45C7C-7617-4DBB-B029-DED30647E3B1}" srcOrd="3" destOrd="0" presId="urn:microsoft.com/office/officeart/2008/layout/NameandTitleOrganizationalChart"/>
    <dgm:cxn modelId="{C80FF1BE-0905-4F7E-8837-03FEBE4BAAAB}" type="presParOf" srcId="{D9C45C7C-7617-4DBB-B029-DED30647E3B1}" destId="{00F980CB-74C3-4183-913F-45A4459025B8}" srcOrd="0" destOrd="0" presId="urn:microsoft.com/office/officeart/2008/layout/NameandTitleOrganizationalChart"/>
    <dgm:cxn modelId="{6413B50F-62E0-4AB5-97E7-2C7328219381}" type="presParOf" srcId="{00F980CB-74C3-4183-913F-45A4459025B8}" destId="{2C19C368-4875-4B06-A2E9-C1572E94B52D}" srcOrd="0" destOrd="0" presId="urn:microsoft.com/office/officeart/2008/layout/NameandTitleOrganizationalChart"/>
    <dgm:cxn modelId="{A743EC1E-62F0-46F4-9607-58913E0A517F}" type="presParOf" srcId="{00F980CB-74C3-4183-913F-45A4459025B8}" destId="{425EE507-6B17-4030-922B-600CD635F9C5}" srcOrd="1" destOrd="0" presId="urn:microsoft.com/office/officeart/2008/layout/NameandTitleOrganizationalChart"/>
    <dgm:cxn modelId="{8809647F-D9BC-4C27-A6BE-10F857A76490}" type="presParOf" srcId="{00F980CB-74C3-4183-913F-45A4459025B8}" destId="{339B81F4-9437-4388-9680-24027DBF9166}" srcOrd="2" destOrd="0" presId="urn:microsoft.com/office/officeart/2008/layout/NameandTitleOrganizationalChart"/>
    <dgm:cxn modelId="{5B17400E-8124-4EC4-A695-5AC86DF4745B}" type="presParOf" srcId="{D9C45C7C-7617-4DBB-B029-DED30647E3B1}" destId="{A159B21E-1DF5-4E51-98DE-D9DDF36D567D}" srcOrd="1" destOrd="0" presId="urn:microsoft.com/office/officeart/2008/layout/NameandTitleOrganizationalChart"/>
    <dgm:cxn modelId="{43A66E16-5276-4BC8-B547-1291CB96D97D}" type="presParOf" srcId="{D9C45C7C-7617-4DBB-B029-DED30647E3B1}" destId="{352C8FE1-DB2F-44E6-925E-8E4785277F27}" srcOrd="2" destOrd="0" presId="urn:microsoft.com/office/officeart/2008/layout/NameandTitleOrganizationalChart"/>
    <dgm:cxn modelId="{FC253DD7-97B2-45BA-8875-1A93E17F5E46}" type="presParOf" srcId="{E2B05427-CB00-436A-800D-9950E041241E}" destId="{3834E70B-030A-4325-9DF8-9E6002FAD462}" srcOrd="4" destOrd="0" presId="urn:microsoft.com/office/officeart/2008/layout/NameandTitleOrganizationalChart"/>
    <dgm:cxn modelId="{B6D8B2C0-4E55-4CA7-B60D-A8DE7302B5A6}" type="presParOf" srcId="{E2B05427-CB00-436A-800D-9950E041241E}" destId="{9FB2244E-00EC-494B-9E36-F970B6BCCA93}" srcOrd="5" destOrd="0" presId="urn:microsoft.com/office/officeart/2008/layout/NameandTitleOrganizationalChart"/>
    <dgm:cxn modelId="{F0A1138A-20A2-478E-B545-A243D2615C18}" type="presParOf" srcId="{9FB2244E-00EC-494B-9E36-F970B6BCCA93}" destId="{E4395650-F59F-452E-880F-1DFD82FF2BE7}" srcOrd="0" destOrd="0" presId="urn:microsoft.com/office/officeart/2008/layout/NameandTitleOrganizationalChart"/>
    <dgm:cxn modelId="{F4D3ACA6-4080-403C-8F8F-E005C6F00D6D}" type="presParOf" srcId="{E4395650-F59F-452E-880F-1DFD82FF2BE7}" destId="{6DC74586-0E38-4C9D-AEAA-3CBB15C8E1E5}" srcOrd="0" destOrd="0" presId="urn:microsoft.com/office/officeart/2008/layout/NameandTitleOrganizationalChart"/>
    <dgm:cxn modelId="{8827C426-4B31-4D09-A68E-AE4B4E22D7B6}" type="presParOf" srcId="{E4395650-F59F-452E-880F-1DFD82FF2BE7}" destId="{7BEAA95C-2174-4ADE-ADC7-D901F21CD976}" srcOrd="1" destOrd="0" presId="urn:microsoft.com/office/officeart/2008/layout/NameandTitleOrganizationalChart"/>
    <dgm:cxn modelId="{B3709CEC-CFEF-4210-85E9-7BAD38E5DB35}" type="presParOf" srcId="{E4395650-F59F-452E-880F-1DFD82FF2BE7}" destId="{29980B62-F6BE-4D0C-9868-B2B8BE187749}" srcOrd="2" destOrd="0" presId="urn:microsoft.com/office/officeart/2008/layout/NameandTitleOrganizationalChart"/>
    <dgm:cxn modelId="{C0563C73-63BB-4148-9377-4BE95BF715C9}" type="presParOf" srcId="{9FB2244E-00EC-494B-9E36-F970B6BCCA93}" destId="{531CEDAA-F8F5-4188-B8A7-4DAA67EE5564}" srcOrd="1" destOrd="0" presId="urn:microsoft.com/office/officeart/2008/layout/NameandTitleOrganizationalChart"/>
    <dgm:cxn modelId="{5F95851A-ECCA-4F02-9FEF-6DEC5961ABCF}" type="presParOf" srcId="{9FB2244E-00EC-494B-9E36-F970B6BCCA93}" destId="{D73C1FE1-D697-46D7-A4EA-C495F72F3381}" srcOrd="2" destOrd="0" presId="urn:microsoft.com/office/officeart/2008/layout/NameandTitleOrganizationalChart"/>
    <dgm:cxn modelId="{E348B12F-AD2B-4CA7-874C-3DAF50E5B146}" type="presParOf" srcId="{36655334-16A7-4516-8918-E9508D97F087}" destId="{33A6096F-5CED-47E8-BD20-D9E5AC7CC192}" srcOrd="2" destOrd="0" presId="urn:microsoft.com/office/officeart/2008/layout/NameandTitleOrganizationalChart"/>
    <dgm:cxn modelId="{3D1720FA-BA50-4F69-9EA5-2898335F0E6E}" type="presParOf" srcId="{4564FBE6-BA4E-4F81-A290-B5D359F478EE}" destId="{C167033F-BE90-4373-96FD-919A3A0C70FF}" srcOrd="1" destOrd="0" presId="urn:microsoft.com/office/officeart/2008/layout/NameandTitleOrganizationalChart"/>
    <dgm:cxn modelId="{7341DBF9-813B-4E85-BD26-BFDAB6990BCD}" type="presParOf" srcId="{C167033F-BE90-4373-96FD-919A3A0C70FF}" destId="{0AB846C8-A408-4425-B368-3E4612F7418C}" srcOrd="0" destOrd="0" presId="urn:microsoft.com/office/officeart/2008/layout/NameandTitleOrganizationalChart"/>
    <dgm:cxn modelId="{010ACE83-97BD-4E01-9838-406D527CEF0D}" type="presParOf" srcId="{0AB846C8-A408-4425-B368-3E4612F7418C}" destId="{689966CE-54D2-475D-AAF2-32A6AE6351BC}" srcOrd="0" destOrd="0" presId="urn:microsoft.com/office/officeart/2008/layout/NameandTitleOrganizationalChart"/>
    <dgm:cxn modelId="{64C1A5B2-FBEC-42E0-B907-9A265E497B69}" type="presParOf" srcId="{0AB846C8-A408-4425-B368-3E4612F7418C}" destId="{97066664-828F-4F23-BC61-A1E21E1F0EF5}" srcOrd="1" destOrd="0" presId="urn:microsoft.com/office/officeart/2008/layout/NameandTitleOrganizationalChart"/>
    <dgm:cxn modelId="{FBE6F02B-B425-4312-8E76-5C77C2561089}" type="presParOf" srcId="{0AB846C8-A408-4425-B368-3E4612F7418C}" destId="{A07DB3FF-5878-4FEB-A025-51DCCCB35947}" srcOrd="2" destOrd="0" presId="urn:microsoft.com/office/officeart/2008/layout/NameandTitleOrganizationalChart"/>
    <dgm:cxn modelId="{4488216F-43C3-4190-895D-9D884773D135}" type="presParOf" srcId="{C167033F-BE90-4373-96FD-919A3A0C70FF}" destId="{CA0FE0EB-A194-4BC7-9CE6-9B4DD1803313}" srcOrd="1" destOrd="0" presId="urn:microsoft.com/office/officeart/2008/layout/NameandTitleOrganizationalChart"/>
    <dgm:cxn modelId="{1CAB5C2A-38C6-4F18-AB28-F4C9A94812BA}" type="presParOf" srcId="{C167033F-BE90-4373-96FD-919A3A0C70FF}" destId="{182C9F27-3FAD-467C-827A-2B663EF157A5}" srcOrd="2" destOrd="0" presId="urn:microsoft.com/office/officeart/2008/layout/NameandTitleOrganizationalChart"/>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834E70B-030A-4325-9DF8-9E6002FAD462}">
      <dsp:nvSpPr>
        <dsp:cNvPr id="0" name=""/>
        <dsp:cNvSpPr/>
      </dsp:nvSpPr>
      <dsp:spPr>
        <a:xfrm>
          <a:off x="4252227" y="897846"/>
          <a:ext cx="2901112" cy="1193720"/>
        </a:xfrm>
        <a:custGeom>
          <a:avLst/>
          <a:gdLst/>
          <a:ahLst/>
          <a:cxnLst/>
          <a:rect l="0" t="0" r="0" b="0"/>
          <a:pathLst>
            <a:path>
              <a:moveTo>
                <a:pt x="0" y="0"/>
              </a:moveTo>
              <a:lnTo>
                <a:pt x="0" y="925587"/>
              </a:lnTo>
              <a:lnTo>
                <a:pt x="2901112" y="925587"/>
              </a:lnTo>
              <a:lnTo>
                <a:pt x="2901112" y="1193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1E67C43-C031-4AA7-B35A-1FFCF27F8A1A}">
      <dsp:nvSpPr>
        <dsp:cNvPr id="0" name=""/>
        <dsp:cNvSpPr/>
      </dsp:nvSpPr>
      <dsp:spPr>
        <a:xfrm>
          <a:off x="4129944" y="897846"/>
          <a:ext cx="91440" cy="1193720"/>
        </a:xfrm>
        <a:custGeom>
          <a:avLst/>
          <a:gdLst/>
          <a:ahLst/>
          <a:cxnLst/>
          <a:rect l="0" t="0" r="0" b="0"/>
          <a:pathLst>
            <a:path>
              <a:moveTo>
                <a:pt x="122283" y="0"/>
              </a:moveTo>
              <a:lnTo>
                <a:pt x="122283" y="925587"/>
              </a:lnTo>
              <a:lnTo>
                <a:pt x="45720" y="925587"/>
              </a:lnTo>
              <a:lnTo>
                <a:pt x="45720" y="1193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E28C835-42BD-4A86-8DF0-C40B052C4223}">
      <dsp:nvSpPr>
        <dsp:cNvPr id="0" name=""/>
        <dsp:cNvSpPr/>
      </dsp:nvSpPr>
      <dsp:spPr>
        <a:xfrm>
          <a:off x="1197987" y="897846"/>
          <a:ext cx="3054240" cy="1193720"/>
        </a:xfrm>
        <a:custGeom>
          <a:avLst/>
          <a:gdLst/>
          <a:ahLst/>
          <a:cxnLst/>
          <a:rect l="0" t="0" r="0" b="0"/>
          <a:pathLst>
            <a:path>
              <a:moveTo>
                <a:pt x="3054240" y="0"/>
              </a:moveTo>
              <a:lnTo>
                <a:pt x="3054240" y="925587"/>
              </a:lnTo>
              <a:lnTo>
                <a:pt x="0" y="925587"/>
              </a:lnTo>
              <a:lnTo>
                <a:pt x="0" y="1193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72B7F1E-B4B6-459F-8E1C-BC4F2159428D}">
      <dsp:nvSpPr>
        <dsp:cNvPr id="0" name=""/>
        <dsp:cNvSpPr/>
      </dsp:nvSpPr>
      <dsp:spPr>
        <a:xfrm>
          <a:off x="3142495" y="0"/>
          <a:ext cx="2219464" cy="897846"/>
        </a:xfrm>
        <a:prstGeom prst="rect">
          <a:avLst/>
        </a:prstGeom>
        <a:solidFill>
          <a:schemeClr val="tx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162156" numCol="1" spcCol="1270" anchor="ctr" anchorCtr="0">
          <a:noAutofit/>
        </a:bodyPr>
        <a:lstStyle/>
        <a:p>
          <a:pPr marL="0" lvl="0" indent="0" algn="ctr" defTabSz="444500">
            <a:lnSpc>
              <a:spcPct val="90000"/>
            </a:lnSpc>
            <a:spcBef>
              <a:spcPct val="0"/>
            </a:spcBef>
            <a:spcAft>
              <a:spcPct val="35000"/>
            </a:spcAft>
            <a:buNone/>
          </a:pPr>
          <a:r>
            <a:rPr lang="es-CO" sz="1000" kern="1200"/>
            <a:t>Coordinador de Brigadas </a:t>
          </a:r>
        </a:p>
      </dsp:txBody>
      <dsp:txXfrm>
        <a:off x="3142495" y="0"/>
        <a:ext cx="2219464" cy="897846"/>
      </dsp:txXfrm>
    </dsp:sp>
    <dsp:sp modelId="{4FF91127-3CE0-4B96-A3BC-30E5F1DFA8C3}">
      <dsp:nvSpPr>
        <dsp:cNvPr id="0" name=""/>
        <dsp:cNvSpPr/>
      </dsp:nvSpPr>
      <dsp:spPr>
        <a:xfrm>
          <a:off x="5211320" y="585330"/>
          <a:ext cx="1586948" cy="522119"/>
        </a:xfrm>
        <a:prstGeom prst="rect">
          <a:avLst/>
        </a:prstGeom>
        <a:solidFill>
          <a:schemeClr val="lt1">
            <a:alpha val="90000"/>
            <a:hueOff val="0"/>
            <a:satOff val="0"/>
            <a:lumOff val="0"/>
            <a:alphaOff val="0"/>
          </a:schemeClr>
        </a:solidFill>
        <a:ln w="3175" cap="flat" cmpd="sng" algn="ctr">
          <a:solidFill>
            <a:scrgbClr r="0" g="0" b="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5080" rIns="20320" bIns="5080" numCol="1" spcCol="1270" anchor="ctr" anchorCtr="0">
          <a:noAutofit/>
        </a:bodyPr>
        <a:lstStyle/>
        <a:p>
          <a:pPr marL="0" lvl="0" indent="0" algn="l" defTabSz="355600">
            <a:lnSpc>
              <a:spcPct val="90000"/>
            </a:lnSpc>
            <a:spcBef>
              <a:spcPct val="0"/>
            </a:spcBef>
            <a:spcAft>
              <a:spcPct val="35000"/>
            </a:spcAft>
            <a:buNone/>
          </a:pPr>
          <a:r>
            <a:rPr lang="es-CO" sz="800" kern="1200"/>
            <a:t>Cargo:</a:t>
          </a:r>
        </a:p>
      </dsp:txBody>
      <dsp:txXfrm>
        <a:off x="5211320" y="585330"/>
        <a:ext cx="1586948" cy="522119"/>
      </dsp:txXfrm>
    </dsp:sp>
    <dsp:sp modelId="{FEFED6A2-2201-4604-92AF-033EC9B9F251}">
      <dsp:nvSpPr>
        <dsp:cNvPr id="0" name=""/>
        <dsp:cNvSpPr/>
      </dsp:nvSpPr>
      <dsp:spPr>
        <a:xfrm>
          <a:off x="88255" y="2091566"/>
          <a:ext cx="2219464" cy="1149140"/>
        </a:xfrm>
        <a:prstGeom prst="rect">
          <a:avLst/>
        </a:prstGeom>
        <a:solidFill>
          <a:srgbClr val="00B0F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162156" numCol="1" spcCol="1270" anchor="ctr" anchorCtr="0">
          <a:noAutofit/>
        </a:bodyPr>
        <a:lstStyle/>
        <a:p>
          <a:pPr marL="0" lvl="0" indent="0" algn="ctr" defTabSz="444500">
            <a:lnSpc>
              <a:spcPct val="90000"/>
            </a:lnSpc>
            <a:spcBef>
              <a:spcPct val="0"/>
            </a:spcBef>
            <a:spcAft>
              <a:spcPct val="35000"/>
            </a:spcAft>
            <a:buNone/>
          </a:pPr>
          <a:r>
            <a:rPr lang="es-CO" sz="1000" kern="1200">
              <a:solidFill>
                <a:schemeClr val="tx1"/>
              </a:solidFill>
            </a:rPr>
            <a:t>Brigadista</a:t>
          </a:r>
        </a:p>
      </dsp:txBody>
      <dsp:txXfrm>
        <a:off x="88255" y="2091566"/>
        <a:ext cx="2219464" cy="1149140"/>
      </dsp:txXfrm>
    </dsp:sp>
    <dsp:sp modelId="{15D10E77-BFE9-4375-802F-D4F97A1DFAFD}">
      <dsp:nvSpPr>
        <dsp:cNvPr id="0" name=""/>
        <dsp:cNvSpPr/>
      </dsp:nvSpPr>
      <dsp:spPr>
        <a:xfrm>
          <a:off x="532148" y="2985342"/>
          <a:ext cx="1997518" cy="383046"/>
        </a:xfrm>
        <a:prstGeom prst="rect">
          <a:avLst/>
        </a:prstGeom>
        <a:solidFill>
          <a:schemeClr val="lt1">
            <a:alpha val="90000"/>
            <a:hueOff val="0"/>
            <a:satOff val="0"/>
            <a:lumOff val="0"/>
            <a:alphaOff val="0"/>
          </a:schemeClr>
        </a:solidFill>
        <a:ln w="3175" cap="flat" cmpd="sng" algn="ctr">
          <a:solidFill>
            <a:scrgbClr r="0" g="0" b="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5080" rIns="20320" bIns="5080" numCol="1" spcCol="1270" anchor="ctr" anchorCtr="0">
          <a:noAutofit/>
        </a:bodyPr>
        <a:lstStyle/>
        <a:p>
          <a:pPr marL="0" lvl="0" indent="0" algn="l" defTabSz="355600">
            <a:lnSpc>
              <a:spcPct val="90000"/>
            </a:lnSpc>
            <a:spcBef>
              <a:spcPct val="0"/>
            </a:spcBef>
            <a:spcAft>
              <a:spcPct val="35000"/>
            </a:spcAft>
            <a:buNone/>
          </a:pPr>
          <a:r>
            <a:rPr lang="es-CO" sz="800" kern="1200"/>
            <a:t>Cargo:</a:t>
          </a:r>
        </a:p>
      </dsp:txBody>
      <dsp:txXfrm>
        <a:off x="532148" y="2985342"/>
        <a:ext cx="1997518" cy="383046"/>
      </dsp:txXfrm>
    </dsp:sp>
    <dsp:sp modelId="{2C19C368-4875-4B06-A2E9-C1572E94B52D}">
      <dsp:nvSpPr>
        <dsp:cNvPr id="0" name=""/>
        <dsp:cNvSpPr/>
      </dsp:nvSpPr>
      <dsp:spPr>
        <a:xfrm>
          <a:off x="3065931" y="2091566"/>
          <a:ext cx="2219464" cy="1149140"/>
        </a:xfrm>
        <a:prstGeom prst="rect">
          <a:avLst/>
        </a:prstGeom>
        <a:solidFill>
          <a:srgbClr val="00B0F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162156" numCol="1" spcCol="1270" anchor="ctr" anchorCtr="0">
          <a:noAutofit/>
        </a:bodyPr>
        <a:lstStyle/>
        <a:p>
          <a:pPr marL="0" lvl="0" indent="0" algn="ctr" defTabSz="444500">
            <a:lnSpc>
              <a:spcPct val="90000"/>
            </a:lnSpc>
            <a:spcBef>
              <a:spcPct val="0"/>
            </a:spcBef>
            <a:spcAft>
              <a:spcPct val="35000"/>
            </a:spcAft>
            <a:buNone/>
          </a:pPr>
          <a:r>
            <a:rPr lang="es-CO" sz="1000" kern="1200">
              <a:solidFill>
                <a:schemeClr val="tx1"/>
              </a:solidFill>
            </a:rPr>
            <a:t>Brigadista</a:t>
          </a:r>
        </a:p>
      </dsp:txBody>
      <dsp:txXfrm>
        <a:off x="3065931" y="2091566"/>
        <a:ext cx="2219464" cy="1149140"/>
      </dsp:txXfrm>
    </dsp:sp>
    <dsp:sp modelId="{425EE507-6B17-4030-922B-600CD635F9C5}">
      <dsp:nvSpPr>
        <dsp:cNvPr id="0" name=""/>
        <dsp:cNvSpPr/>
      </dsp:nvSpPr>
      <dsp:spPr>
        <a:xfrm>
          <a:off x="3509824" y="2985342"/>
          <a:ext cx="1997518" cy="383046"/>
        </a:xfrm>
        <a:prstGeom prst="rect">
          <a:avLst/>
        </a:prstGeom>
        <a:solidFill>
          <a:schemeClr val="lt1">
            <a:alpha val="90000"/>
            <a:hueOff val="0"/>
            <a:satOff val="0"/>
            <a:lumOff val="0"/>
            <a:alphaOff val="0"/>
          </a:schemeClr>
        </a:solidFill>
        <a:ln w="3175" cap="flat" cmpd="sng" algn="ctr">
          <a:solidFill>
            <a:scrgbClr r="0" g="0" b="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5080" rIns="20320" bIns="5080" numCol="1" spcCol="1270" anchor="ctr" anchorCtr="0">
          <a:noAutofit/>
        </a:bodyPr>
        <a:lstStyle/>
        <a:p>
          <a:pPr marL="0" lvl="0" indent="0" algn="l" defTabSz="355600">
            <a:lnSpc>
              <a:spcPct val="90000"/>
            </a:lnSpc>
            <a:spcBef>
              <a:spcPct val="0"/>
            </a:spcBef>
            <a:spcAft>
              <a:spcPct val="35000"/>
            </a:spcAft>
            <a:buNone/>
          </a:pPr>
          <a:r>
            <a:rPr lang="es-CO" sz="800" kern="1200"/>
            <a:t>Cargo:</a:t>
          </a:r>
        </a:p>
      </dsp:txBody>
      <dsp:txXfrm>
        <a:off x="3509824" y="2985342"/>
        <a:ext cx="1997518" cy="383046"/>
      </dsp:txXfrm>
    </dsp:sp>
    <dsp:sp modelId="{6DC74586-0E38-4C9D-AEAA-3CBB15C8E1E5}">
      <dsp:nvSpPr>
        <dsp:cNvPr id="0" name=""/>
        <dsp:cNvSpPr/>
      </dsp:nvSpPr>
      <dsp:spPr>
        <a:xfrm>
          <a:off x="6043608" y="2091566"/>
          <a:ext cx="2219464" cy="1149140"/>
        </a:xfrm>
        <a:prstGeom prst="rect">
          <a:avLst/>
        </a:prstGeom>
        <a:solidFill>
          <a:srgbClr val="00B0F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162156" numCol="1" spcCol="1270" anchor="ctr" anchorCtr="0">
          <a:noAutofit/>
        </a:bodyPr>
        <a:lstStyle/>
        <a:p>
          <a:pPr marL="0" lvl="0" indent="0" algn="ctr" defTabSz="444500">
            <a:lnSpc>
              <a:spcPct val="90000"/>
            </a:lnSpc>
            <a:spcBef>
              <a:spcPct val="0"/>
            </a:spcBef>
            <a:spcAft>
              <a:spcPct val="35000"/>
            </a:spcAft>
            <a:buNone/>
          </a:pPr>
          <a:r>
            <a:rPr lang="es-CO" sz="1000" kern="1200">
              <a:solidFill>
                <a:schemeClr val="tx1"/>
              </a:solidFill>
            </a:rPr>
            <a:t>Brigadista</a:t>
          </a:r>
        </a:p>
      </dsp:txBody>
      <dsp:txXfrm>
        <a:off x="6043608" y="2091566"/>
        <a:ext cx="2219464" cy="1149140"/>
      </dsp:txXfrm>
    </dsp:sp>
    <dsp:sp modelId="{7BEAA95C-2174-4ADE-ADC7-D901F21CD976}">
      <dsp:nvSpPr>
        <dsp:cNvPr id="0" name=""/>
        <dsp:cNvSpPr/>
      </dsp:nvSpPr>
      <dsp:spPr>
        <a:xfrm>
          <a:off x="6487501" y="2985342"/>
          <a:ext cx="1997518" cy="383046"/>
        </a:xfrm>
        <a:prstGeom prst="rect">
          <a:avLst/>
        </a:prstGeom>
        <a:solidFill>
          <a:schemeClr val="lt1">
            <a:alpha val="90000"/>
            <a:hueOff val="0"/>
            <a:satOff val="0"/>
            <a:lumOff val="0"/>
            <a:alphaOff val="0"/>
          </a:schemeClr>
        </a:solidFill>
        <a:ln w="3175" cap="flat" cmpd="sng" algn="ctr">
          <a:solidFill>
            <a:scrgbClr r="0" g="0" b="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0320" tIns="5080" rIns="20320" bIns="5080" numCol="1" spcCol="1270" anchor="ctr" anchorCtr="0">
          <a:noAutofit/>
        </a:bodyPr>
        <a:lstStyle/>
        <a:p>
          <a:pPr marL="0" lvl="0" indent="0" algn="l" defTabSz="355600">
            <a:lnSpc>
              <a:spcPct val="90000"/>
            </a:lnSpc>
            <a:spcBef>
              <a:spcPct val="0"/>
            </a:spcBef>
            <a:spcAft>
              <a:spcPct val="35000"/>
            </a:spcAft>
            <a:buNone/>
          </a:pPr>
          <a:r>
            <a:rPr lang="es-CO" sz="800" kern="1200"/>
            <a:t>Cargo:    </a:t>
          </a:r>
        </a:p>
      </dsp:txBody>
      <dsp:txXfrm>
        <a:off x="6487501" y="2985342"/>
        <a:ext cx="1997518" cy="383046"/>
      </dsp:txXfrm>
    </dsp:sp>
    <dsp:sp modelId="{689966CE-54D2-475D-AAF2-32A6AE6351BC}">
      <dsp:nvSpPr>
        <dsp:cNvPr id="0" name=""/>
        <dsp:cNvSpPr/>
      </dsp:nvSpPr>
      <dsp:spPr>
        <a:xfrm>
          <a:off x="75919" y="0"/>
          <a:ext cx="2531366" cy="1186901"/>
        </a:xfrm>
        <a:prstGeom prst="rect">
          <a:avLst/>
        </a:prstGeom>
        <a:solidFill>
          <a:schemeClr val="accent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162156" numCol="1" spcCol="1270" anchor="ctr" anchorCtr="0">
          <a:noAutofit/>
        </a:bodyPr>
        <a:lstStyle/>
        <a:p>
          <a:pPr marL="0" lvl="0" indent="0" algn="ctr" defTabSz="488950">
            <a:lnSpc>
              <a:spcPct val="90000"/>
            </a:lnSpc>
            <a:spcBef>
              <a:spcPct val="0"/>
            </a:spcBef>
            <a:spcAft>
              <a:spcPct val="35000"/>
            </a:spcAft>
            <a:buNone/>
          </a:pPr>
          <a:r>
            <a:rPr lang="es-CO" sz="1100" b="1" kern="1200">
              <a:solidFill>
                <a:schemeClr val="tx1"/>
              </a:solidFill>
            </a:rPr>
            <a:t>Se convoca cuando se declare Nivel de Emergencias  2 o 3  </a:t>
          </a:r>
        </a:p>
      </dsp:txBody>
      <dsp:txXfrm>
        <a:off x="75919" y="0"/>
        <a:ext cx="2531366" cy="1186901"/>
      </dsp:txXfrm>
    </dsp:sp>
    <dsp:sp modelId="{97066664-828F-4F23-BC61-A1E21E1F0EF5}">
      <dsp:nvSpPr>
        <dsp:cNvPr id="0" name=""/>
        <dsp:cNvSpPr/>
      </dsp:nvSpPr>
      <dsp:spPr>
        <a:xfrm>
          <a:off x="318820" y="0"/>
          <a:ext cx="1997518" cy="359286"/>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0640" tIns="10160" rIns="40640" bIns="10160" numCol="1" spcCol="1270" anchor="ctr" anchorCtr="0">
          <a:noAutofit/>
        </a:bodyPr>
        <a:lstStyle/>
        <a:p>
          <a:pPr marL="0" lvl="0" indent="0" algn="ctr" defTabSz="711200">
            <a:lnSpc>
              <a:spcPct val="90000"/>
            </a:lnSpc>
            <a:spcBef>
              <a:spcPct val="0"/>
            </a:spcBef>
            <a:spcAft>
              <a:spcPct val="35000"/>
            </a:spcAft>
            <a:buNone/>
          </a:pPr>
          <a:r>
            <a:rPr lang="es-CO" sz="1600" b="1" kern="1200"/>
            <a:t>COE</a:t>
          </a:r>
          <a:r>
            <a:rPr lang="es-CO" sz="1600" kern="1200"/>
            <a:t> </a:t>
          </a:r>
        </a:p>
      </dsp:txBody>
      <dsp:txXfrm>
        <a:off x="318820" y="0"/>
        <a:ext cx="1997518" cy="359286"/>
      </dsp:txXfrm>
    </dsp:sp>
  </dsp:spTree>
</dsp:drawing>
</file>

<file path=xl/diagrams/layout1.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hyperlink" Target="#Men&#250;!A1"/><Relationship Id="rId7" Type="http://schemas.openxmlformats.org/officeDocument/2006/relationships/diagramColors" Target="../diagrams/colors1.xml"/><Relationship Id="rId2" Type="http://schemas.openxmlformats.org/officeDocument/2006/relationships/image" Target="../media/image55.jpeg"/><Relationship Id="rId1" Type="http://schemas.openxmlformats.org/officeDocument/2006/relationships/image" Target="../media/image1.jpeg"/><Relationship Id="rId6" Type="http://schemas.openxmlformats.org/officeDocument/2006/relationships/diagramQuickStyle" Target="../diagrams/quickStyle1.xml"/><Relationship Id="rId5" Type="http://schemas.openxmlformats.org/officeDocument/2006/relationships/diagramLayout" Target="../diagrams/layout1.xml"/><Relationship Id="rId4" Type="http://schemas.openxmlformats.org/officeDocument/2006/relationships/diagramData" Target="../diagrams/data1.xml"/></Relationships>
</file>

<file path=xl/drawings/_rels/drawing11.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56.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5.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8. PLAN DE EVACUACI&#211;N'!A1"/><Relationship Id="rId3" Type="http://schemas.openxmlformats.org/officeDocument/2006/relationships/hyperlink" Target="#'1. INFORMACI&#211;N DE LA SEDE'!&#193;rea_de_impresi&#243;n"/><Relationship Id="rId7" Type="http://schemas.openxmlformats.org/officeDocument/2006/relationships/hyperlink" Target="#'7. CADENA DE LLAMADAS EXTERN'!A1"/><Relationship Id="rId12" Type="http://schemas.openxmlformats.org/officeDocument/2006/relationships/hyperlink" Target="#Tablas!A1"/><Relationship Id="rId2" Type="http://schemas.openxmlformats.org/officeDocument/2006/relationships/hyperlink" Target="#'5. INVENTARIO DE RECURSOS'!A1"/><Relationship Id="rId1" Type="http://schemas.openxmlformats.org/officeDocument/2006/relationships/hyperlink" Target="#'2. Analisis de Amenzas'!A1"/><Relationship Id="rId6" Type="http://schemas.openxmlformats.org/officeDocument/2006/relationships/hyperlink" Target="#'6. INTEGRANTES ESTRUCTURA'!A1"/><Relationship Id="rId11" Type="http://schemas.openxmlformats.org/officeDocument/2006/relationships/image" Target="../media/image3.jpeg"/><Relationship Id="rId5" Type="http://schemas.openxmlformats.org/officeDocument/2006/relationships/hyperlink" Target="#'3. Analisis Vulnerabilidad'!A1"/><Relationship Id="rId10" Type="http://schemas.openxmlformats.org/officeDocument/2006/relationships/image" Target="../media/image1.jpeg"/><Relationship Id="rId4" Type="http://schemas.openxmlformats.org/officeDocument/2006/relationships/hyperlink" Target="#'4. Analisis de Riesgo'!&#193;rea_de_impresi&#243;n"/><Relationship Id="rId9" Type="http://schemas.openxmlformats.org/officeDocument/2006/relationships/hyperlink" Target="#Instructivo!A1"/></Relationships>
</file>

<file path=xl/drawings/_rels/drawing3.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6.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hyperlink" Target="#Men&#250;!A1"/></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8.png"/><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21.emf"/><Relationship Id="rId18" Type="http://schemas.openxmlformats.org/officeDocument/2006/relationships/image" Target="../media/image26.emf"/><Relationship Id="rId26" Type="http://schemas.openxmlformats.org/officeDocument/2006/relationships/image" Target="../media/image8.png"/><Relationship Id="rId3" Type="http://schemas.openxmlformats.org/officeDocument/2006/relationships/image" Target="../media/image11.emf"/><Relationship Id="rId21" Type="http://schemas.openxmlformats.org/officeDocument/2006/relationships/image" Target="../media/image29.emf"/><Relationship Id="rId7" Type="http://schemas.openxmlformats.org/officeDocument/2006/relationships/image" Target="../media/image15.emf"/><Relationship Id="rId12" Type="http://schemas.openxmlformats.org/officeDocument/2006/relationships/image" Target="../media/image20.emf"/><Relationship Id="rId17" Type="http://schemas.openxmlformats.org/officeDocument/2006/relationships/image" Target="../media/image25.emf"/><Relationship Id="rId25" Type="http://schemas.openxmlformats.org/officeDocument/2006/relationships/hyperlink" Target="#Men&#250;!A1"/><Relationship Id="rId2" Type="http://schemas.openxmlformats.org/officeDocument/2006/relationships/image" Target="../media/image10.emf"/><Relationship Id="rId16" Type="http://schemas.openxmlformats.org/officeDocument/2006/relationships/image" Target="../media/image24.emf"/><Relationship Id="rId20" Type="http://schemas.openxmlformats.org/officeDocument/2006/relationships/image" Target="../media/image28.emf"/><Relationship Id="rId1" Type="http://schemas.openxmlformats.org/officeDocument/2006/relationships/image" Target="../media/image9.emf"/><Relationship Id="rId6" Type="http://schemas.openxmlformats.org/officeDocument/2006/relationships/image" Target="../media/image14.emf"/><Relationship Id="rId11" Type="http://schemas.openxmlformats.org/officeDocument/2006/relationships/image" Target="../media/image19.emf"/><Relationship Id="rId24" Type="http://schemas.openxmlformats.org/officeDocument/2006/relationships/image" Target="../media/image7.png"/><Relationship Id="rId5" Type="http://schemas.openxmlformats.org/officeDocument/2006/relationships/image" Target="../media/image13.emf"/><Relationship Id="rId15" Type="http://schemas.openxmlformats.org/officeDocument/2006/relationships/image" Target="../media/image23.emf"/><Relationship Id="rId23" Type="http://schemas.openxmlformats.org/officeDocument/2006/relationships/image" Target="../media/image31.emf"/><Relationship Id="rId10" Type="http://schemas.openxmlformats.org/officeDocument/2006/relationships/image" Target="../media/image18.emf"/><Relationship Id="rId19" Type="http://schemas.openxmlformats.org/officeDocument/2006/relationships/image" Target="../media/image27.emf"/><Relationship Id="rId4" Type="http://schemas.openxmlformats.org/officeDocument/2006/relationships/image" Target="../media/image12.emf"/><Relationship Id="rId9" Type="http://schemas.openxmlformats.org/officeDocument/2006/relationships/image" Target="../media/image17.emf"/><Relationship Id="rId14" Type="http://schemas.openxmlformats.org/officeDocument/2006/relationships/image" Target="../media/image22.emf"/><Relationship Id="rId22" Type="http://schemas.openxmlformats.org/officeDocument/2006/relationships/image" Target="../media/image30.emf"/><Relationship Id="rId27"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10" Type="http://schemas.openxmlformats.org/officeDocument/2006/relationships/image" Target="../media/image41.emf"/><Relationship Id="rId19" Type="http://schemas.openxmlformats.org/officeDocument/2006/relationships/image" Target="../media/image50.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s>
</file>

<file path=xl/drawings/drawing1.xml><?xml version="1.0" encoding="utf-8"?>
<xdr:wsDr xmlns:xdr="http://schemas.openxmlformats.org/drawingml/2006/spreadsheetDrawing" xmlns:a="http://schemas.openxmlformats.org/drawingml/2006/main">
  <xdr:oneCellAnchor>
    <xdr:from>
      <xdr:col>3</xdr:col>
      <xdr:colOff>6523192</xdr:colOff>
      <xdr:row>1</xdr:row>
      <xdr:rowOff>14032</xdr:rowOff>
    </xdr:from>
    <xdr:ext cx="1323975" cy="514350"/>
    <xdr:pic>
      <xdr:nvPicPr>
        <xdr:cNvPr id="4" name="Imagen 3">
          <a:extLst>
            <a:ext uri="{FF2B5EF4-FFF2-40B4-BE49-F238E27FC236}">
              <a16:creationId xmlns:a16="http://schemas.microsoft.com/office/drawing/2014/main" id="{CD1EEDCC-9730-4184-84C7-AFA94B465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0127" y="177903"/>
          <a:ext cx="13239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225322</xdr:colOff>
      <xdr:row>0</xdr:row>
      <xdr:rowOff>61452</xdr:rowOff>
    </xdr:from>
    <xdr:ext cx="2638425" cy="657225"/>
    <xdr:pic>
      <xdr:nvPicPr>
        <xdr:cNvPr id="5" name="Imagen 4">
          <a:extLst>
            <a:ext uri="{FF2B5EF4-FFF2-40B4-BE49-F238E27FC236}">
              <a16:creationId xmlns:a16="http://schemas.microsoft.com/office/drawing/2014/main" id="{94480F5A-E6E7-4EFF-A585-C3BA225BEE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983" y="61452"/>
          <a:ext cx="26384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107576</xdr:colOff>
      <xdr:row>0</xdr:row>
      <xdr:rowOff>89647</xdr:rowOff>
    </xdr:from>
    <xdr:to>
      <xdr:col>5</xdr:col>
      <xdr:colOff>535889</xdr:colOff>
      <xdr:row>3</xdr:row>
      <xdr:rowOff>18138</xdr:rowOff>
    </xdr:to>
    <xdr:sp macro="" textlink="">
      <xdr:nvSpPr>
        <xdr:cNvPr id="2" name="Rectángulo: esquinas redondeadas 1">
          <a:hlinkClick xmlns:r="http://schemas.openxmlformats.org/officeDocument/2006/relationships" r:id="rId3"/>
          <a:extLst>
            <a:ext uri="{FF2B5EF4-FFF2-40B4-BE49-F238E27FC236}">
              <a16:creationId xmlns:a16="http://schemas.microsoft.com/office/drawing/2014/main" id="{30BD357D-CC2F-491B-A74F-55C90336DB34}"/>
            </a:ext>
          </a:extLst>
        </xdr:cNvPr>
        <xdr:cNvSpPr/>
      </xdr:nvSpPr>
      <xdr:spPr>
        <a:xfrm>
          <a:off x="12039600" y="89647"/>
          <a:ext cx="1217207" cy="439479"/>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1123950</xdr:colOff>
      <xdr:row>0</xdr:row>
      <xdr:rowOff>95250</xdr:rowOff>
    </xdr:from>
    <xdr:ext cx="1319213" cy="481013"/>
    <xdr:pic>
      <xdr:nvPicPr>
        <xdr:cNvPr id="2" name="Imagen 1">
          <a:extLst>
            <a:ext uri="{FF2B5EF4-FFF2-40B4-BE49-F238E27FC236}">
              <a16:creationId xmlns:a16="http://schemas.microsoft.com/office/drawing/2014/main" id="{10C89F0F-8B81-49B9-A14B-8FBD51A88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5250"/>
          <a:ext cx="1319213" cy="481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152400</xdr:colOff>
      <xdr:row>0</xdr:row>
      <xdr:rowOff>76200</xdr:rowOff>
    </xdr:from>
    <xdr:ext cx="2624138" cy="509588"/>
    <xdr:pic>
      <xdr:nvPicPr>
        <xdr:cNvPr id="3" name="Imagen 2">
          <a:extLst>
            <a:ext uri="{FF2B5EF4-FFF2-40B4-BE49-F238E27FC236}">
              <a16:creationId xmlns:a16="http://schemas.microsoft.com/office/drawing/2014/main" id="{E56E8715-59E3-424D-AD23-6EA4BE20CC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76200"/>
          <a:ext cx="2624138" cy="50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18</xdr:row>
      <xdr:rowOff>0</xdr:rowOff>
    </xdr:from>
    <xdr:ext cx="76200" cy="180976"/>
    <xdr:sp macro="" textlink="">
      <xdr:nvSpPr>
        <xdr:cNvPr id="4" name="Text Box 18">
          <a:extLst>
            <a:ext uri="{FF2B5EF4-FFF2-40B4-BE49-F238E27FC236}">
              <a16:creationId xmlns:a16="http://schemas.microsoft.com/office/drawing/2014/main" id="{235966CF-48D5-4D90-9E58-0FFE77313567}"/>
            </a:ext>
          </a:extLst>
        </xdr:cNvPr>
        <xdr:cNvSpPr txBox="1">
          <a:spLocks noChangeArrowheads="1"/>
        </xdr:cNvSpPr>
      </xdr:nvSpPr>
      <xdr:spPr bwMode="auto">
        <a:xfrm>
          <a:off x="2286000" y="3619500"/>
          <a:ext cx="76200"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18</xdr:row>
      <xdr:rowOff>0</xdr:rowOff>
    </xdr:from>
    <xdr:ext cx="76200" cy="180976"/>
    <xdr:sp macro="" textlink="">
      <xdr:nvSpPr>
        <xdr:cNvPr id="5" name="Text Box 18">
          <a:extLst>
            <a:ext uri="{FF2B5EF4-FFF2-40B4-BE49-F238E27FC236}">
              <a16:creationId xmlns:a16="http://schemas.microsoft.com/office/drawing/2014/main" id="{ACB30E3A-A544-46A7-80EF-87FAB71DDDA0}"/>
            </a:ext>
          </a:extLst>
        </xdr:cNvPr>
        <xdr:cNvSpPr txBox="1">
          <a:spLocks noChangeArrowheads="1"/>
        </xdr:cNvSpPr>
      </xdr:nvSpPr>
      <xdr:spPr bwMode="auto">
        <a:xfrm>
          <a:off x="2286000" y="3619500"/>
          <a:ext cx="76200"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190500</xdr:colOff>
      <xdr:row>0</xdr:row>
      <xdr:rowOff>38100</xdr:rowOff>
    </xdr:from>
    <xdr:to>
      <xdr:col>6</xdr:col>
      <xdr:colOff>619125</xdr:colOff>
      <xdr:row>1</xdr:row>
      <xdr:rowOff>114300</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04349E85-B206-44B1-A763-10A68B39FCA1}"/>
            </a:ext>
          </a:extLst>
        </xdr:cNvPr>
        <xdr:cNvSpPr/>
      </xdr:nvSpPr>
      <xdr:spPr>
        <a:xfrm>
          <a:off x="4000500" y="38100"/>
          <a:ext cx="1190625" cy="2667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twoCellAnchor>
    <xdr:from>
      <xdr:col>0</xdr:col>
      <xdr:colOff>171235</xdr:colOff>
      <xdr:row>7</xdr:row>
      <xdr:rowOff>107023</xdr:rowOff>
    </xdr:from>
    <xdr:to>
      <xdr:col>4</xdr:col>
      <xdr:colOff>1038118</xdr:colOff>
      <xdr:row>7</xdr:row>
      <xdr:rowOff>3810001</xdr:rowOff>
    </xdr:to>
    <xdr:graphicFrame macro="">
      <xdr:nvGraphicFramePr>
        <xdr:cNvPr id="7" name="Diagrama 6">
          <a:extLst>
            <a:ext uri="{FF2B5EF4-FFF2-40B4-BE49-F238E27FC236}">
              <a16:creationId xmlns:a16="http://schemas.microsoft.com/office/drawing/2014/main" id="{CAA8FC80-49FF-4919-AB00-E35E7AE78E4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oneCellAnchor>
    <xdr:from>
      <xdr:col>3</xdr:col>
      <xdr:colOff>0</xdr:colOff>
      <xdr:row>18</xdr:row>
      <xdr:rowOff>0</xdr:rowOff>
    </xdr:from>
    <xdr:ext cx="76200" cy="195077"/>
    <xdr:sp macro="" textlink="">
      <xdr:nvSpPr>
        <xdr:cNvPr id="8" name="Text Box 18">
          <a:extLst>
            <a:ext uri="{FF2B5EF4-FFF2-40B4-BE49-F238E27FC236}">
              <a16:creationId xmlns:a16="http://schemas.microsoft.com/office/drawing/2014/main" id="{C72E6DB5-08F4-4475-A4CE-7FAC2E45B3B1}"/>
            </a:ext>
          </a:extLst>
        </xdr:cNvPr>
        <xdr:cNvSpPr txBox="1">
          <a:spLocks noChangeArrowheads="1"/>
        </xdr:cNvSpPr>
      </xdr:nvSpPr>
      <xdr:spPr bwMode="auto">
        <a:xfrm>
          <a:off x="7191375" y="20650200"/>
          <a:ext cx="76200" cy="19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18</xdr:row>
      <xdr:rowOff>0</xdr:rowOff>
    </xdr:from>
    <xdr:ext cx="76200" cy="195077"/>
    <xdr:sp macro="" textlink="">
      <xdr:nvSpPr>
        <xdr:cNvPr id="9" name="Text Box 18">
          <a:extLst>
            <a:ext uri="{FF2B5EF4-FFF2-40B4-BE49-F238E27FC236}">
              <a16:creationId xmlns:a16="http://schemas.microsoft.com/office/drawing/2014/main" id="{71618B00-4B3E-4728-B9B1-4350B571997C}"/>
            </a:ext>
          </a:extLst>
        </xdr:cNvPr>
        <xdr:cNvSpPr txBox="1">
          <a:spLocks noChangeArrowheads="1"/>
        </xdr:cNvSpPr>
      </xdr:nvSpPr>
      <xdr:spPr bwMode="auto">
        <a:xfrm>
          <a:off x="7191375" y="20650200"/>
          <a:ext cx="76200" cy="19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772549</xdr:colOff>
      <xdr:row>0</xdr:row>
      <xdr:rowOff>124542</xdr:rowOff>
    </xdr:from>
    <xdr:ext cx="1314450" cy="509221"/>
    <xdr:pic>
      <xdr:nvPicPr>
        <xdr:cNvPr id="2" name="Imagen 1">
          <a:extLst>
            <a:ext uri="{FF2B5EF4-FFF2-40B4-BE49-F238E27FC236}">
              <a16:creationId xmlns:a16="http://schemas.microsoft.com/office/drawing/2014/main" id="{9E5C310D-BE6A-427B-9FB5-2AFAC7E3A6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2049" y="124542"/>
          <a:ext cx="1314450" cy="509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152400</xdr:colOff>
      <xdr:row>0</xdr:row>
      <xdr:rowOff>57150</xdr:rowOff>
    </xdr:from>
    <xdr:ext cx="2343045" cy="575896"/>
    <xdr:pic>
      <xdr:nvPicPr>
        <xdr:cNvPr id="3" name="Imagen 2">
          <a:extLst>
            <a:ext uri="{FF2B5EF4-FFF2-40B4-BE49-F238E27FC236}">
              <a16:creationId xmlns:a16="http://schemas.microsoft.com/office/drawing/2014/main" id="{5BCE3B64-E510-476A-B9ED-E422F6F880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57150"/>
          <a:ext cx="2343045" cy="575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xdr:row>
      <xdr:rowOff>0</xdr:rowOff>
    </xdr:from>
    <xdr:ext cx="76200" cy="180870"/>
    <xdr:sp macro="" textlink="">
      <xdr:nvSpPr>
        <xdr:cNvPr id="4" name="Text Box 18">
          <a:extLst>
            <a:ext uri="{FF2B5EF4-FFF2-40B4-BE49-F238E27FC236}">
              <a16:creationId xmlns:a16="http://schemas.microsoft.com/office/drawing/2014/main" id="{C69897EF-8963-4D35-9F74-D8163EC586E2}"/>
            </a:ext>
          </a:extLst>
        </xdr:cNvPr>
        <xdr:cNvSpPr txBox="1">
          <a:spLocks noChangeArrowheads="1"/>
        </xdr:cNvSpPr>
      </xdr:nvSpPr>
      <xdr:spPr bwMode="auto">
        <a:xfrm>
          <a:off x="5760720" y="4907280"/>
          <a:ext cx="76200" cy="18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xdr:row>
      <xdr:rowOff>0</xdr:rowOff>
    </xdr:from>
    <xdr:ext cx="76200" cy="180870"/>
    <xdr:sp macro="" textlink="">
      <xdr:nvSpPr>
        <xdr:cNvPr id="5" name="Text Box 18">
          <a:extLst>
            <a:ext uri="{FF2B5EF4-FFF2-40B4-BE49-F238E27FC236}">
              <a16:creationId xmlns:a16="http://schemas.microsoft.com/office/drawing/2014/main" id="{E71DF7F1-3D96-41B7-9187-B5732FF24B98}"/>
            </a:ext>
          </a:extLst>
        </xdr:cNvPr>
        <xdr:cNvSpPr txBox="1">
          <a:spLocks noChangeArrowheads="1"/>
        </xdr:cNvSpPr>
      </xdr:nvSpPr>
      <xdr:spPr bwMode="auto">
        <a:xfrm>
          <a:off x="5760720" y="4907280"/>
          <a:ext cx="76200" cy="180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209550</xdr:colOff>
      <xdr:row>0</xdr:row>
      <xdr:rowOff>142875</xdr:rowOff>
    </xdr:from>
    <xdr:to>
      <xdr:col>5</xdr:col>
      <xdr:colOff>638175</xdr:colOff>
      <xdr:row>1</xdr:row>
      <xdr:rowOff>396875</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471F5D88-C430-4721-A11E-32C66862D1F4}"/>
            </a:ext>
          </a:extLst>
        </xdr:cNvPr>
        <xdr:cNvSpPr/>
      </xdr:nvSpPr>
      <xdr:spPr>
        <a:xfrm>
          <a:off x="10100310" y="142875"/>
          <a:ext cx="1221105" cy="43688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xdr:col>
      <xdr:colOff>733425</xdr:colOff>
      <xdr:row>0</xdr:row>
      <xdr:rowOff>152400</xdr:rowOff>
    </xdr:from>
    <xdr:ext cx="1330037" cy="473034"/>
    <xdr:pic>
      <xdr:nvPicPr>
        <xdr:cNvPr id="2" name="Imagen 1">
          <a:extLst>
            <a:ext uri="{FF2B5EF4-FFF2-40B4-BE49-F238E27FC236}">
              <a16:creationId xmlns:a16="http://schemas.microsoft.com/office/drawing/2014/main" id="{DD19DD83-7AEB-4210-8011-9D0D7C8388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425" y="152400"/>
          <a:ext cx="1330037" cy="473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171450</xdr:colOff>
      <xdr:row>0</xdr:row>
      <xdr:rowOff>38100</xdr:rowOff>
    </xdr:from>
    <xdr:ext cx="2342408" cy="577809"/>
    <xdr:pic>
      <xdr:nvPicPr>
        <xdr:cNvPr id="3" name="Imagen 2">
          <a:extLst>
            <a:ext uri="{FF2B5EF4-FFF2-40B4-BE49-F238E27FC236}">
              <a16:creationId xmlns:a16="http://schemas.microsoft.com/office/drawing/2014/main" id="{9C314220-0558-4360-BAD2-194DB83A4B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38100"/>
          <a:ext cx="2342408" cy="577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19</xdr:row>
      <xdr:rowOff>0</xdr:rowOff>
    </xdr:from>
    <xdr:ext cx="76200" cy="195077"/>
    <xdr:sp macro="" textlink="">
      <xdr:nvSpPr>
        <xdr:cNvPr id="4" name="Text Box 18">
          <a:extLst>
            <a:ext uri="{FF2B5EF4-FFF2-40B4-BE49-F238E27FC236}">
              <a16:creationId xmlns:a16="http://schemas.microsoft.com/office/drawing/2014/main" id="{7DB5B397-78B2-4593-ADAC-35BA5A5BA8CA}"/>
            </a:ext>
          </a:extLst>
        </xdr:cNvPr>
        <xdr:cNvSpPr txBox="1">
          <a:spLocks noChangeArrowheads="1"/>
        </xdr:cNvSpPr>
      </xdr:nvSpPr>
      <xdr:spPr bwMode="auto">
        <a:xfrm>
          <a:off x="1524000" y="3619500"/>
          <a:ext cx="76200" cy="19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19</xdr:row>
      <xdr:rowOff>0</xdr:rowOff>
    </xdr:from>
    <xdr:ext cx="76200" cy="195077"/>
    <xdr:sp macro="" textlink="">
      <xdr:nvSpPr>
        <xdr:cNvPr id="5" name="Text Box 18">
          <a:extLst>
            <a:ext uri="{FF2B5EF4-FFF2-40B4-BE49-F238E27FC236}">
              <a16:creationId xmlns:a16="http://schemas.microsoft.com/office/drawing/2014/main" id="{5A3F216A-02C2-419D-BD82-91B1E19CA427}"/>
            </a:ext>
          </a:extLst>
        </xdr:cNvPr>
        <xdr:cNvSpPr txBox="1">
          <a:spLocks noChangeArrowheads="1"/>
        </xdr:cNvSpPr>
      </xdr:nvSpPr>
      <xdr:spPr bwMode="auto">
        <a:xfrm>
          <a:off x="1524000" y="3619500"/>
          <a:ext cx="76200" cy="19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4</xdr:col>
      <xdr:colOff>323850</xdr:colOff>
      <xdr:row>0</xdr:row>
      <xdr:rowOff>47625</xdr:rowOff>
    </xdr:from>
    <xdr:to>
      <xdr:col>5</xdr:col>
      <xdr:colOff>752475</xdr:colOff>
      <xdr:row>1</xdr:row>
      <xdr:rowOff>123825</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CB2F05B7-A8A8-4011-A37A-CAE146B900E6}"/>
            </a:ext>
          </a:extLst>
        </xdr:cNvPr>
        <xdr:cNvSpPr/>
      </xdr:nvSpPr>
      <xdr:spPr>
        <a:xfrm>
          <a:off x="3371850" y="47625"/>
          <a:ext cx="1190625" cy="2667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8</xdr:row>
      <xdr:rowOff>95250</xdr:rowOff>
    </xdr:from>
    <xdr:to>
      <xdr:col>4</xdr:col>
      <xdr:colOff>228600</xdr:colOff>
      <xdr:row>15</xdr:row>
      <xdr:rowOff>85725</xdr:rowOff>
    </xdr:to>
    <xdr:sp macro="" textlink="">
      <xdr:nvSpPr>
        <xdr:cNvPr id="2" name="Octágono 1">
          <a:hlinkClick xmlns:r="http://schemas.openxmlformats.org/officeDocument/2006/relationships" r:id="rId1"/>
          <a:extLst>
            <a:ext uri="{FF2B5EF4-FFF2-40B4-BE49-F238E27FC236}">
              <a16:creationId xmlns:a16="http://schemas.microsoft.com/office/drawing/2014/main" id="{C40B43BD-3A65-45FA-B1BC-223F2115148F}"/>
            </a:ext>
          </a:extLst>
        </xdr:cNvPr>
        <xdr:cNvSpPr/>
      </xdr:nvSpPr>
      <xdr:spPr>
        <a:xfrm>
          <a:off x="1990725" y="1619250"/>
          <a:ext cx="1285875" cy="1323975"/>
        </a:xfrm>
        <a:prstGeom prst="octagon">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Amenazas</a:t>
          </a:r>
        </a:p>
      </xdr:txBody>
    </xdr:sp>
    <xdr:clientData/>
  </xdr:twoCellAnchor>
  <xdr:twoCellAnchor>
    <xdr:from>
      <xdr:col>2</xdr:col>
      <xdr:colOff>447675</xdr:colOff>
      <xdr:row>15</xdr:row>
      <xdr:rowOff>171450</xdr:rowOff>
    </xdr:from>
    <xdr:to>
      <xdr:col>4</xdr:col>
      <xdr:colOff>209550</xdr:colOff>
      <xdr:row>22</xdr:row>
      <xdr:rowOff>161925</xdr:rowOff>
    </xdr:to>
    <xdr:sp macro="" textlink="">
      <xdr:nvSpPr>
        <xdr:cNvPr id="3" name="Octágono 2">
          <a:hlinkClick xmlns:r="http://schemas.openxmlformats.org/officeDocument/2006/relationships" r:id="rId2"/>
          <a:extLst>
            <a:ext uri="{FF2B5EF4-FFF2-40B4-BE49-F238E27FC236}">
              <a16:creationId xmlns:a16="http://schemas.microsoft.com/office/drawing/2014/main" id="{9486B485-0DC8-4954-A190-42AF61A3C772}"/>
            </a:ext>
          </a:extLst>
        </xdr:cNvPr>
        <xdr:cNvSpPr/>
      </xdr:nvSpPr>
      <xdr:spPr>
        <a:xfrm>
          <a:off x="1971675" y="3028950"/>
          <a:ext cx="1285875" cy="1323975"/>
        </a:xfrm>
        <a:prstGeom prst="octagon">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Inventario</a:t>
          </a:r>
          <a:r>
            <a:rPr lang="es-CO" sz="1100" baseline="0">
              <a:latin typeface="Arial" panose="020B0604020202020204" pitchFamily="34" charset="0"/>
              <a:cs typeface="Arial" panose="020B0604020202020204" pitchFamily="34" charset="0"/>
            </a:rPr>
            <a:t> de recursos</a:t>
          </a:r>
          <a:endParaRPr lang="es-CO" sz="1100">
            <a:latin typeface="Arial" panose="020B0604020202020204" pitchFamily="34" charset="0"/>
            <a:cs typeface="Arial" panose="020B0604020202020204" pitchFamily="34" charset="0"/>
          </a:endParaRPr>
        </a:p>
      </xdr:txBody>
    </xdr:sp>
    <xdr:clientData/>
  </xdr:twoCellAnchor>
  <xdr:twoCellAnchor>
    <xdr:from>
      <xdr:col>0</xdr:col>
      <xdr:colOff>581026</xdr:colOff>
      <xdr:row>8</xdr:row>
      <xdr:rowOff>76200</xdr:rowOff>
    </xdr:from>
    <xdr:to>
      <xdr:col>2</xdr:col>
      <xdr:colOff>390526</xdr:colOff>
      <xdr:row>15</xdr:row>
      <xdr:rowOff>66675</xdr:rowOff>
    </xdr:to>
    <xdr:sp macro="" textlink="">
      <xdr:nvSpPr>
        <xdr:cNvPr id="4" name="Octágono 3">
          <a:hlinkClick xmlns:r="http://schemas.openxmlformats.org/officeDocument/2006/relationships" r:id="rId3"/>
          <a:extLst>
            <a:ext uri="{FF2B5EF4-FFF2-40B4-BE49-F238E27FC236}">
              <a16:creationId xmlns:a16="http://schemas.microsoft.com/office/drawing/2014/main" id="{3122F598-3E4A-4456-B1DF-BEF0E539A316}"/>
            </a:ext>
          </a:extLst>
        </xdr:cNvPr>
        <xdr:cNvSpPr/>
      </xdr:nvSpPr>
      <xdr:spPr>
        <a:xfrm>
          <a:off x="581026" y="1600200"/>
          <a:ext cx="1333500" cy="1323975"/>
        </a:xfrm>
        <a:prstGeom prst="octagon">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Información de la Sede</a:t>
          </a:r>
        </a:p>
      </xdr:txBody>
    </xdr:sp>
    <xdr:clientData/>
  </xdr:twoCellAnchor>
  <xdr:twoCellAnchor>
    <xdr:from>
      <xdr:col>0</xdr:col>
      <xdr:colOff>600075</xdr:colOff>
      <xdr:row>15</xdr:row>
      <xdr:rowOff>180975</xdr:rowOff>
    </xdr:from>
    <xdr:to>
      <xdr:col>2</xdr:col>
      <xdr:colOff>361950</xdr:colOff>
      <xdr:row>22</xdr:row>
      <xdr:rowOff>171450</xdr:rowOff>
    </xdr:to>
    <xdr:sp macro="" textlink="">
      <xdr:nvSpPr>
        <xdr:cNvPr id="5" name="Octágono 4">
          <a:hlinkClick xmlns:r="http://schemas.openxmlformats.org/officeDocument/2006/relationships" r:id="rId4"/>
          <a:extLst>
            <a:ext uri="{FF2B5EF4-FFF2-40B4-BE49-F238E27FC236}">
              <a16:creationId xmlns:a16="http://schemas.microsoft.com/office/drawing/2014/main" id="{36D56054-8E4F-43E2-8B51-F80EBDAE853E}"/>
            </a:ext>
          </a:extLst>
        </xdr:cNvPr>
        <xdr:cNvSpPr/>
      </xdr:nvSpPr>
      <xdr:spPr>
        <a:xfrm>
          <a:off x="600075" y="3038475"/>
          <a:ext cx="1285875" cy="1323975"/>
        </a:xfrm>
        <a:prstGeom prst="octagon">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Análisis de riesgo</a:t>
          </a:r>
        </a:p>
      </xdr:txBody>
    </xdr:sp>
    <xdr:clientData/>
  </xdr:twoCellAnchor>
  <xdr:twoCellAnchor>
    <xdr:from>
      <xdr:col>4</xdr:col>
      <xdr:colOff>285750</xdr:colOff>
      <xdr:row>8</xdr:row>
      <xdr:rowOff>104775</xdr:rowOff>
    </xdr:from>
    <xdr:to>
      <xdr:col>6</xdr:col>
      <xdr:colOff>238125</xdr:colOff>
      <xdr:row>15</xdr:row>
      <xdr:rowOff>95250</xdr:rowOff>
    </xdr:to>
    <xdr:sp macro="" textlink="">
      <xdr:nvSpPr>
        <xdr:cNvPr id="6" name="Octágono 5">
          <a:hlinkClick xmlns:r="http://schemas.openxmlformats.org/officeDocument/2006/relationships" r:id="rId5"/>
          <a:extLst>
            <a:ext uri="{FF2B5EF4-FFF2-40B4-BE49-F238E27FC236}">
              <a16:creationId xmlns:a16="http://schemas.microsoft.com/office/drawing/2014/main" id="{DAA3E140-ED1F-400D-BF18-0224CD889EE6}"/>
            </a:ext>
          </a:extLst>
        </xdr:cNvPr>
        <xdr:cNvSpPr/>
      </xdr:nvSpPr>
      <xdr:spPr>
        <a:xfrm>
          <a:off x="3333750" y="1628775"/>
          <a:ext cx="1476375" cy="1323975"/>
        </a:xfrm>
        <a:prstGeom prst="octagon">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Vulnerabilidad</a:t>
          </a:r>
        </a:p>
      </xdr:txBody>
    </xdr:sp>
    <xdr:clientData/>
  </xdr:twoCellAnchor>
  <xdr:twoCellAnchor>
    <xdr:from>
      <xdr:col>4</xdr:col>
      <xdr:colOff>266700</xdr:colOff>
      <xdr:row>15</xdr:row>
      <xdr:rowOff>142875</xdr:rowOff>
    </xdr:from>
    <xdr:to>
      <xdr:col>6</xdr:col>
      <xdr:colOff>133350</xdr:colOff>
      <xdr:row>22</xdr:row>
      <xdr:rowOff>133350</xdr:rowOff>
    </xdr:to>
    <xdr:sp macro="" textlink="">
      <xdr:nvSpPr>
        <xdr:cNvPr id="7" name="Octágono 6">
          <a:hlinkClick xmlns:r="http://schemas.openxmlformats.org/officeDocument/2006/relationships" r:id="rId6"/>
          <a:extLst>
            <a:ext uri="{FF2B5EF4-FFF2-40B4-BE49-F238E27FC236}">
              <a16:creationId xmlns:a16="http://schemas.microsoft.com/office/drawing/2014/main" id="{C2227151-5F34-4540-9BA4-F9AD2A1F7AAE}"/>
            </a:ext>
          </a:extLst>
        </xdr:cNvPr>
        <xdr:cNvSpPr/>
      </xdr:nvSpPr>
      <xdr:spPr>
        <a:xfrm>
          <a:off x="3314700" y="3000375"/>
          <a:ext cx="1390650" cy="1323975"/>
        </a:xfrm>
        <a:prstGeom prst="octagon">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Integrantes</a:t>
          </a:r>
          <a:r>
            <a:rPr lang="es-CO" sz="1100" baseline="0">
              <a:latin typeface="Arial" panose="020B0604020202020204" pitchFamily="34" charset="0"/>
              <a:cs typeface="Arial" panose="020B0604020202020204" pitchFamily="34" charset="0"/>
            </a:rPr>
            <a:t> esructura</a:t>
          </a:r>
          <a:endParaRPr lang="es-CO" sz="1100">
            <a:latin typeface="Arial" panose="020B0604020202020204" pitchFamily="34" charset="0"/>
            <a:cs typeface="Arial" panose="020B0604020202020204" pitchFamily="34" charset="0"/>
          </a:endParaRPr>
        </a:p>
      </xdr:txBody>
    </xdr:sp>
    <xdr:clientData/>
  </xdr:twoCellAnchor>
  <xdr:twoCellAnchor>
    <xdr:from>
      <xdr:col>6</xdr:col>
      <xdr:colOff>314325</xdr:colOff>
      <xdr:row>8</xdr:row>
      <xdr:rowOff>85725</xdr:rowOff>
    </xdr:from>
    <xdr:to>
      <xdr:col>8</xdr:col>
      <xdr:colOff>76200</xdr:colOff>
      <xdr:row>15</xdr:row>
      <xdr:rowOff>76200</xdr:rowOff>
    </xdr:to>
    <xdr:sp macro="" textlink="">
      <xdr:nvSpPr>
        <xdr:cNvPr id="8" name="Octágono 7">
          <a:hlinkClick xmlns:r="http://schemas.openxmlformats.org/officeDocument/2006/relationships" r:id="rId7"/>
          <a:extLst>
            <a:ext uri="{FF2B5EF4-FFF2-40B4-BE49-F238E27FC236}">
              <a16:creationId xmlns:a16="http://schemas.microsoft.com/office/drawing/2014/main" id="{001851E6-87AC-44A5-BD36-D37DA850C826}"/>
            </a:ext>
          </a:extLst>
        </xdr:cNvPr>
        <xdr:cNvSpPr/>
      </xdr:nvSpPr>
      <xdr:spPr>
        <a:xfrm>
          <a:off x="4886325" y="1609725"/>
          <a:ext cx="1285875" cy="1323975"/>
        </a:xfrm>
        <a:prstGeom prst="octagon">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Cadena</a:t>
          </a:r>
          <a:r>
            <a:rPr lang="es-CO" sz="1100" baseline="0">
              <a:latin typeface="Arial" panose="020B0604020202020204" pitchFamily="34" charset="0"/>
              <a:cs typeface="Arial" panose="020B0604020202020204" pitchFamily="34" charset="0"/>
            </a:rPr>
            <a:t> de llamadas externa</a:t>
          </a:r>
          <a:endParaRPr lang="es-CO" sz="1100">
            <a:latin typeface="Arial" panose="020B0604020202020204" pitchFamily="34" charset="0"/>
            <a:cs typeface="Arial" panose="020B0604020202020204" pitchFamily="34" charset="0"/>
          </a:endParaRPr>
        </a:p>
      </xdr:txBody>
    </xdr:sp>
    <xdr:clientData/>
  </xdr:twoCellAnchor>
  <xdr:twoCellAnchor>
    <xdr:from>
      <xdr:col>6</xdr:col>
      <xdr:colOff>295275</xdr:colOff>
      <xdr:row>15</xdr:row>
      <xdr:rowOff>161925</xdr:rowOff>
    </xdr:from>
    <xdr:to>
      <xdr:col>8</xdr:col>
      <xdr:colOff>57150</xdr:colOff>
      <xdr:row>22</xdr:row>
      <xdr:rowOff>152400</xdr:rowOff>
    </xdr:to>
    <xdr:sp macro="" textlink="">
      <xdr:nvSpPr>
        <xdr:cNvPr id="9" name="Octágono 8">
          <a:hlinkClick xmlns:r="http://schemas.openxmlformats.org/officeDocument/2006/relationships" r:id="rId8"/>
          <a:extLst>
            <a:ext uri="{FF2B5EF4-FFF2-40B4-BE49-F238E27FC236}">
              <a16:creationId xmlns:a16="http://schemas.microsoft.com/office/drawing/2014/main" id="{2A21F3E6-C45A-4B1A-8D79-C734516F00E7}"/>
            </a:ext>
          </a:extLst>
        </xdr:cNvPr>
        <xdr:cNvSpPr/>
      </xdr:nvSpPr>
      <xdr:spPr>
        <a:xfrm>
          <a:off x="4867275" y="3019425"/>
          <a:ext cx="1285875" cy="1323975"/>
        </a:xfrm>
        <a:prstGeom prst="octagon">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Plan de evacuación</a:t>
          </a:r>
        </a:p>
      </xdr:txBody>
    </xdr:sp>
    <xdr:clientData/>
  </xdr:twoCellAnchor>
  <xdr:twoCellAnchor>
    <xdr:from>
      <xdr:col>8</xdr:col>
      <xdr:colOff>131444</xdr:colOff>
      <xdr:row>15</xdr:row>
      <xdr:rowOff>142875</xdr:rowOff>
    </xdr:from>
    <xdr:to>
      <xdr:col>10</xdr:col>
      <xdr:colOff>45719</xdr:colOff>
      <xdr:row>22</xdr:row>
      <xdr:rowOff>133350</xdr:rowOff>
    </xdr:to>
    <xdr:sp macro="" textlink="">
      <xdr:nvSpPr>
        <xdr:cNvPr id="10" name="Octágono 9">
          <a:hlinkClick xmlns:r="http://schemas.openxmlformats.org/officeDocument/2006/relationships" r:id="rId9"/>
          <a:extLst>
            <a:ext uri="{FF2B5EF4-FFF2-40B4-BE49-F238E27FC236}">
              <a16:creationId xmlns:a16="http://schemas.microsoft.com/office/drawing/2014/main" id="{279C7FA0-A04F-4B7A-99B5-2A6B4FE69F0B}"/>
            </a:ext>
          </a:extLst>
        </xdr:cNvPr>
        <xdr:cNvSpPr/>
      </xdr:nvSpPr>
      <xdr:spPr>
        <a:xfrm>
          <a:off x="6471284" y="2901315"/>
          <a:ext cx="1499235" cy="1270635"/>
        </a:xfrm>
        <a:prstGeom prst="octagon">
          <a:avLst/>
        </a:prstGeom>
        <a:solidFill>
          <a:srgbClr val="92D050"/>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Instructivo</a:t>
          </a:r>
        </a:p>
      </xdr:txBody>
    </xdr:sp>
    <xdr:clientData/>
  </xdr:twoCellAnchor>
  <xdr:twoCellAnchor editAs="oneCell">
    <xdr:from>
      <xdr:col>8</xdr:col>
      <xdr:colOff>114300</xdr:colOff>
      <xdr:row>1</xdr:row>
      <xdr:rowOff>133350</xdr:rowOff>
    </xdr:from>
    <xdr:to>
      <xdr:col>10</xdr:col>
      <xdr:colOff>0</xdr:colOff>
      <xdr:row>4</xdr:row>
      <xdr:rowOff>66675</xdr:rowOff>
    </xdr:to>
    <xdr:pic>
      <xdr:nvPicPr>
        <xdr:cNvPr id="11" name="Imagen 2">
          <a:extLst>
            <a:ext uri="{FF2B5EF4-FFF2-40B4-BE49-F238E27FC236}">
              <a16:creationId xmlns:a16="http://schemas.microsoft.com/office/drawing/2014/main" id="{5265CA4D-3E4C-47E3-A57F-E3159CC40DAB}"/>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210300" y="323850"/>
          <a:ext cx="1409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3</xdr:col>
      <xdr:colOff>9525</xdr:colOff>
      <xdr:row>4</xdr:row>
      <xdr:rowOff>57150</xdr:rowOff>
    </xdr:to>
    <xdr:pic>
      <xdr:nvPicPr>
        <xdr:cNvPr id="12" name="Imagen 4">
          <a:extLst>
            <a:ext uri="{FF2B5EF4-FFF2-40B4-BE49-F238E27FC236}">
              <a16:creationId xmlns:a16="http://schemas.microsoft.com/office/drawing/2014/main" id="{D1F92DA4-8892-4F2E-A87E-DE168D9DF4A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0" y="190500"/>
          <a:ext cx="22955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131444</xdr:colOff>
      <xdr:row>8</xdr:row>
      <xdr:rowOff>66675</xdr:rowOff>
    </xdr:from>
    <xdr:to>
      <xdr:col>10</xdr:col>
      <xdr:colOff>45719</xdr:colOff>
      <xdr:row>15</xdr:row>
      <xdr:rowOff>57150</xdr:rowOff>
    </xdr:to>
    <xdr:sp macro="" textlink="">
      <xdr:nvSpPr>
        <xdr:cNvPr id="13" name="Octágono 12">
          <a:hlinkClick xmlns:r="http://schemas.openxmlformats.org/officeDocument/2006/relationships" r:id="rId12"/>
          <a:extLst>
            <a:ext uri="{FF2B5EF4-FFF2-40B4-BE49-F238E27FC236}">
              <a16:creationId xmlns:a16="http://schemas.microsoft.com/office/drawing/2014/main" id="{CCE79B9D-76B0-EC93-C4F6-4C60A23B689E}"/>
            </a:ext>
          </a:extLst>
        </xdr:cNvPr>
        <xdr:cNvSpPr/>
      </xdr:nvSpPr>
      <xdr:spPr>
        <a:xfrm>
          <a:off x="6471284" y="1544955"/>
          <a:ext cx="1499235" cy="1270635"/>
        </a:xfrm>
        <a:prstGeom prst="octagon">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Tablas de interpretación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321469</xdr:colOff>
      <xdr:row>32</xdr:row>
      <xdr:rowOff>11907</xdr:rowOff>
    </xdr:from>
    <xdr:to>
      <xdr:col>3</xdr:col>
      <xdr:colOff>1726406</xdr:colOff>
      <xdr:row>51</xdr:row>
      <xdr:rowOff>59531</xdr:rowOff>
    </xdr:to>
    <xdr:pic>
      <xdr:nvPicPr>
        <xdr:cNvPr id="2" name=" 0">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1083469" y="9346407"/>
          <a:ext cx="5631656" cy="3679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76200</xdr:colOff>
      <xdr:row>0</xdr:row>
      <xdr:rowOff>104775</xdr:rowOff>
    </xdr:from>
    <xdr:ext cx="2342408" cy="577809"/>
    <xdr:pic>
      <xdr:nvPicPr>
        <xdr:cNvPr id="3" name="Imagen 2">
          <a:extLst>
            <a:ext uri="{FF2B5EF4-FFF2-40B4-BE49-F238E27FC236}">
              <a16:creationId xmlns:a16="http://schemas.microsoft.com/office/drawing/2014/main" id="{E618E81B-68D2-4E5A-9A48-4031D7956E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104775"/>
          <a:ext cx="2342408" cy="577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495300</xdr:colOff>
      <xdr:row>0</xdr:row>
      <xdr:rowOff>142875</xdr:rowOff>
    </xdr:from>
    <xdr:to>
      <xdr:col>6</xdr:col>
      <xdr:colOff>220188</xdr:colOff>
      <xdr:row>3</xdr:row>
      <xdr:rowOff>42306</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138B9BF9-A98F-4334-A22D-307286447165}"/>
            </a:ext>
          </a:extLst>
        </xdr:cNvPr>
        <xdr:cNvSpPr/>
      </xdr:nvSpPr>
      <xdr:spPr>
        <a:xfrm>
          <a:off x="7543800" y="142875"/>
          <a:ext cx="1220313" cy="44235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676275</xdr:colOff>
      <xdr:row>0</xdr:row>
      <xdr:rowOff>161925</xdr:rowOff>
    </xdr:from>
    <xdr:to>
      <xdr:col>4</xdr:col>
      <xdr:colOff>410905</xdr:colOff>
      <xdr:row>1</xdr:row>
      <xdr:rowOff>304800</xdr:rowOff>
    </xdr:to>
    <xdr:pic>
      <xdr:nvPicPr>
        <xdr:cNvPr id="2" name="Imagen 2">
          <a:extLst>
            <a:ext uri="{FF2B5EF4-FFF2-40B4-BE49-F238E27FC236}">
              <a16:creationId xmlns:a16="http://schemas.microsoft.com/office/drawing/2014/main" id="{825ABE6B-C895-4213-A0C8-EBE95CDA14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4175" y="161925"/>
          <a:ext cx="141103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28575</xdr:rowOff>
    </xdr:from>
    <xdr:to>
      <xdr:col>1</xdr:col>
      <xdr:colOff>246297</xdr:colOff>
      <xdr:row>1</xdr:row>
      <xdr:rowOff>295275</xdr:rowOff>
    </xdr:to>
    <xdr:pic>
      <xdr:nvPicPr>
        <xdr:cNvPr id="3" name="Imagen 4">
          <a:extLst>
            <a:ext uri="{FF2B5EF4-FFF2-40B4-BE49-F238E27FC236}">
              <a16:creationId xmlns:a16="http://schemas.microsoft.com/office/drawing/2014/main" id="{0984D9AB-A30F-48B0-8984-000AE6EB17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28575"/>
          <a:ext cx="2294172"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190500</xdr:colOff>
      <xdr:row>0</xdr:row>
      <xdr:rowOff>38100</xdr:rowOff>
    </xdr:from>
    <xdr:to>
      <xdr:col>6</xdr:col>
      <xdr:colOff>619125</xdr:colOff>
      <xdr:row>1</xdr:row>
      <xdr:rowOff>114300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12444E-0CD1-4E41-88DA-0181A6349EB0}"/>
            </a:ext>
          </a:extLst>
        </xdr:cNvPr>
        <xdr:cNvSpPr/>
      </xdr:nvSpPr>
      <xdr:spPr>
        <a:xfrm>
          <a:off x="9972675" y="38100"/>
          <a:ext cx="1190625" cy="43815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619125</xdr:colOff>
      <xdr:row>5</xdr:row>
      <xdr:rowOff>257175</xdr:rowOff>
    </xdr:from>
    <xdr:to>
      <xdr:col>11</xdr:col>
      <xdr:colOff>1619250</xdr:colOff>
      <xdr:row>24</xdr:row>
      <xdr:rowOff>1228725</xdr:rowOff>
    </xdr:to>
    <xdr:sp macro="" textlink="">
      <xdr:nvSpPr>
        <xdr:cNvPr id="4100" name="AutoShape 4">
          <a:extLst>
            <a:ext uri="{FF2B5EF4-FFF2-40B4-BE49-F238E27FC236}">
              <a16:creationId xmlns:a16="http://schemas.microsoft.com/office/drawing/2014/main" id="{BACD5D56-37C1-5606-D63B-8A18351CC4F7}"/>
            </a:ext>
          </a:extLst>
        </xdr:cNvPr>
        <xdr:cNvSpPr>
          <a:spLocks noChangeAspect="1" noChangeArrowheads="1"/>
        </xdr:cNvSpPr>
      </xdr:nvSpPr>
      <xdr:spPr bwMode="auto">
        <a:xfrm>
          <a:off x="12963525" y="2143125"/>
          <a:ext cx="1000125" cy="26308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635000</xdr:colOff>
      <xdr:row>5</xdr:row>
      <xdr:rowOff>301625</xdr:rowOff>
    </xdr:from>
    <xdr:to>
      <xdr:col>11</xdr:col>
      <xdr:colOff>1640927</xdr:colOff>
      <xdr:row>27</xdr:row>
      <xdr:rowOff>1282661</xdr:rowOff>
    </xdr:to>
    <xdr:pic>
      <xdr:nvPicPr>
        <xdr:cNvPr id="7" name="Imagen 6">
          <a:extLst>
            <a:ext uri="{FF2B5EF4-FFF2-40B4-BE49-F238E27FC236}">
              <a16:creationId xmlns:a16="http://schemas.microsoft.com/office/drawing/2014/main" id="{1EFD9C59-57E7-BA9A-3C2A-B8B1289EC4BE}"/>
            </a:ext>
          </a:extLst>
        </xdr:cNvPr>
        <xdr:cNvPicPr>
          <a:picLocks noChangeAspect="1"/>
        </xdr:cNvPicPr>
      </xdr:nvPicPr>
      <xdr:blipFill>
        <a:blip xmlns:r="http://schemas.openxmlformats.org/officeDocument/2006/relationships" r:embed="rId1"/>
        <a:stretch>
          <a:fillRect/>
        </a:stretch>
      </xdr:blipFill>
      <xdr:spPr>
        <a:xfrm>
          <a:off x="12969875" y="2206625"/>
          <a:ext cx="1005927" cy="30318036"/>
        </a:xfrm>
        <a:prstGeom prst="rect">
          <a:avLst/>
        </a:prstGeom>
      </xdr:spPr>
    </xdr:pic>
    <xdr:clientData/>
  </xdr:twoCellAnchor>
  <xdr:twoCellAnchor editAs="oneCell">
    <xdr:from>
      <xdr:col>0</xdr:col>
      <xdr:colOff>263814</xdr:colOff>
      <xdr:row>0</xdr:row>
      <xdr:rowOff>63501</xdr:rowOff>
    </xdr:from>
    <xdr:to>
      <xdr:col>3</xdr:col>
      <xdr:colOff>484909</xdr:colOff>
      <xdr:row>0</xdr:row>
      <xdr:rowOff>928255</xdr:rowOff>
    </xdr:to>
    <xdr:pic>
      <xdr:nvPicPr>
        <xdr:cNvPr id="4" name="Imagen 3">
          <a:extLst>
            <a:ext uri="{FF2B5EF4-FFF2-40B4-BE49-F238E27FC236}">
              <a16:creationId xmlns:a16="http://schemas.microsoft.com/office/drawing/2014/main" id="{601EA24F-5944-46F7-A6FE-A4B53A8829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3814" y="63501"/>
          <a:ext cx="3684731" cy="864754"/>
        </a:xfrm>
        <a:prstGeom prst="rect">
          <a:avLst/>
        </a:prstGeom>
      </xdr:spPr>
    </xdr:pic>
    <xdr:clientData/>
  </xdr:twoCellAnchor>
  <xdr:twoCellAnchor editAs="oneCell">
    <xdr:from>
      <xdr:col>10</xdr:col>
      <xdr:colOff>1967155</xdr:colOff>
      <xdr:row>0</xdr:row>
      <xdr:rowOff>102663</xdr:rowOff>
    </xdr:from>
    <xdr:to>
      <xdr:col>11</xdr:col>
      <xdr:colOff>1907276</xdr:colOff>
      <xdr:row>0</xdr:row>
      <xdr:rowOff>872836</xdr:rowOff>
    </xdr:to>
    <xdr:pic>
      <xdr:nvPicPr>
        <xdr:cNvPr id="5" name="Imagen 4">
          <a:extLst>
            <a:ext uri="{FF2B5EF4-FFF2-40B4-BE49-F238E27FC236}">
              <a16:creationId xmlns:a16="http://schemas.microsoft.com/office/drawing/2014/main" id="{5912FEE4-01BD-4B95-8A2F-8540A1A4FA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552028" y="102663"/>
          <a:ext cx="2032157" cy="770173"/>
        </a:xfrm>
        <a:prstGeom prst="rect">
          <a:avLst/>
        </a:prstGeom>
      </xdr:spPr>
    </xdr:pic>
    <xdr:clientData/>
  </xdr:twoCellAnchor>
  <xdr:twoCellAnchor>
    <xdr:from>
      <xdr:col>12</xdr:col>
      <xdr:colOff>222249</xdr:colOff>
      <xdr:row>0</xdr:row>
      <xdr:rowOff>142874</xdr:rowOff>
    </xdr:from>
    <xdr:to>
      <xdr:col>14</xdr:col>
      <xdr:colOff>206374</xdr:colOff>
      <xdr:row>0</xdr:row>
      <xdr:rowOff>730249</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74C2E3F-9418-47AA-A2F1-5945EB2F2707}"/>
            </a:ext>
          </a:extLst>
        </xdr:cNvPr>
        <xdr:cNvSpPr/>
      </xdr:nvSpPr>
      <xdr:spPr>
        <a:xfrm>
          <a:off x="15203169" y="142874"/>
          <a:ext cx="1553845" cy="5873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200" b="1">
              <a:solidFill>
                <a:sysClr val="windowText" lastClr="000000"/>
              </a:solidFill>
              <a:latin typeface="Arial" panose="020B0604020202020204" pitchFamily="34" charset="0"/>
              <a:cs typeface="Arial" panose="020B0604020202020204" pitchFamily="34" charset="0"/>
            </a:rPr>
            <a:t>Regresar</a:t>
          </a:r>
          <a:endParaRPr lang="es-CO" sz="11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127000</xdr:colOff>
      <xdr:row>0</xdr:row>
      <xdr:rowOff>186266</xdr:rowOff>
    </xdr:from>
    <xdr:to>
      <xdr:col>8</xdr:col>
      <xdr:colOff>556807</xdr:colOff>
      <xdr:row>0</xdr:row>
      <xdr:rowOff>541078</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EC2BA1CA-5A4C-472A-8E0D-06B44181727D}"/>
            </a:ext>
          </a:extLst>
        </xdr:cNvPr>
        <xdr:cNvSpPr/>
      </xdr:nvSpPr>
      <xdr:spPr>
        <a:xfrm>
          <a:off x="12251267" y="186266"/>
          <a:ext cx="1217207" cy="354812"/>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twoCellAnchor editAs="oneCell">
    <xdr:from>
      <xdr:col>0</xdr:col>
      <xdr:colOff>222250</xdr:colOff>
      <xdr:row>0</xdr:row>
      <xdr:rowOff>42334</xdr:rowOff>
    </xdr:from>
    <xdr:to>
      <xdr:col>0</xdr:col>
      <xdr:colOff>2802467</xdr:colOff>
      <xdr:row>0</xdr:row>
      <xdr:rowOff>728134</xdr:rowOff>
    </xdr:to>
    <xdr:pic>
      <xdr:nvPicPr>
        <xdr:cNvPr id="8" name="Imagen 7">
          <a:extLst>
            <a:ext uri="{FF2B5EF4-FFF2-40B4-BE49-F238E27FC236}">
              <a16:creationId xmlns:a16="http://schemas.microsoft.com/office/drawing/2014/main" id="{5F4BE175-B573-479B-B863-E88D6DA964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42334"/>
          <a:ext cx="2580217" cy="685800"/>
        </a:xfrm>
        <a:prstGeom prst="rect">
          <a:avLst/>
        </a:prstGeom>
      </xdr:spPr>
    </xdr:pic>
    <xdr:clientData/>
  </xdr:twoCellAnchor>
  <xdr:twoCellAnchor editAs="oneCell">
    <xdr:from>
      <xdr:col>6</xdr:col>
      <xdr:colOff>1003017</xdr:colOff>
      <xdr:row>0</xdr:row>
      <xdr:rowOff>61100</xdr:rowOff>
    </xdr:from>
    <xdr:to>
      <xdr:col>6</xdr:col>
      <xdr:colOff>2449432</xdr:colOff>
      <xdr:row>0</xdr:row>
      <xdr:rowOff>702733</xdr:rowOff>
    </xdr:to>
    <xdr:pic>
      <xdr:nvPicPr>
        <xdr:cNvPr id="9" name="Imagen 8">
          <a:extLst>
            <a:ext uri="{FF2B5EF4-FFF2-40B4-BE49-F238E27FC236}">
              <a16:creationId xmlns:a16="http://schemas.microsoft.com/office/drawing/2014/main" id="{61E1E3A1-86AA-42F4-9F5E-C15EB30276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94617" y="61100"/>
          <a:ext cx="1446415" cy="6416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110595</xdr:colOff>
          <xdr:row>5</xdr:row>
          <xdr:rowOff>0</xdr:rowOff>
        </xdr:from>
        <xdr:to>
          <xdr:col>5</xdr:col>
          <xdr:colOff>1370595</xdr:colOff>
          <xdr:row>6</xdr:row>
          <xdr:rowOff>10083</xdr:rowOff>
        </xdr:to>
        <xdr:pic>
          <xdr:nvPicPr>
            <xdr:cNvPr id="467" name="Imagen 466">
              <a:extLst>
                <a:ext uri="{FF2B5EF4-FFF2-40B4-BE49-F238E27FC236}">
                  <a16:creationId xmlns:a16="http://schemas.microsoft.com/office/drawing/2014/main" id="{1F71BA1E-FF59-390A-9551-C6EE4C02FB70}"/>
                </a:ext>
              </a:extLst>
            </xdr:cNvPr>
            <xdr:cNvPicPr>
              <a:picLocks noChangeAspect="1" noChangeArrowheads="1"/>
              <a:extLst>
                <a:ext uri="{84589F7E-364E-4C9E-8A38-B11213B215E9}">
                  <a14:cameraTool cellRange="Rombo_dia_1" spid="_x0000_s121944"/>
                </a:ext>
              </a:extLst>
            </xdr:cNvPicPr>
          </xdr:nvPicPr>
          <xdr:blipFill>
            <a:blip xmlns:r="http://schemas.openxmlformats.org/officeDocument/2006/relationships" r:embed="rId1"/>
            <a:srcRect/>
            <a:stretch>
              <a:fillRect/>
            </a:stretch>
          </xdr:blipFill>
          <xdr:spPr bwMode="auto">
            <a:xfrm>
              <a:off x="8310854" y="2901293"/>
              <a:ext cx="1260000" cy="121439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6</xdr:row>
          <xdr:rowOff>1170</xdr:rowOff>
        </xdr:from>
        <xdr:to>
          <xdr:col>5</xdr:col>
          <xdr:colOff>1370595</xdr:colOff>
          <xdr:row>7</xdr:row>
          <xdr:rowOff>11255</xdr:rowOff>
        </xdr:to>
        <xdr:pic>
          <xdr:nvPicPr>
            <xdr:cNvPr id="468" name="Imagen 467">
              <a:extLst>
                <a:ext uri="{FF2B5EF4-FFF2-40B4-BE49-F238E27FC236}">
                  <a16:creationId xmlns:a16="http://schemas.microsoft.com/office/drawing/2014/main" id="{FF87992E-9D4C-30DB-32A5-3F6E7E6D7B2C}"/>
                </a:ext>
              </a:extLst>
            </xdr:cNvPr>
            <xdr:cNvPicPr>
              <a:picLocks noChangeAspect="1" noChangeArrowheads="1"/>
              <a:extLst>
                <a:ext uri="{84589F7E-364E-4C9E-8A38-B11213B215E9}">
                  <a14:cameraTool cellRange="Rombo_dia_2" spid="_x0000_s121945"/>
                </a:ext>
              </a:extLst>
            </xdr:cNvPicPr>
          </xdr:nvPicPr>
          <xdr:blipFill>
            <a:blip xmlns:r="http://schemas.openxmlformats.org/officeDocument/2006/relationships" r:embed="rId2"/>
            <a:srcRect/>
            <a:stretch>
              <a:fillRect/>
            </a:stretch>
          </xdr:blipFill>
          <xdr:spPr bwMode="auto">
            <a:xfrm>
              <a:off x="8317970" y="4112795"/>
              <a:ext cx="1260000" cy="121658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7</xdr:row>
          <xdr:rowOff>2341</xdr:rowOff>
        </xdr:from>
        <xdr:to>
          <xdr:col>5</xdr:col>
          <xdr:colOff>1370595</xdr:colOff>
          <xdr:row>8</xdr:row>
          <xdr:rowOff>12424</xdr:rowOff>
        </xdr:to>
        <xdr:pic>
          <xdr:nvPicPr>
            <xdr:cNvPr id="479" name="Imagen 478">
              <a:extLst>
                <a:ext uri="{FF2B5EF4-FFF2-40B4-BE49-F238E27FC236}">
                  <a16:creationId xmlns:a16="http://schemas.microsoft.com/office/drawing/2014/main" id="{314B51E3-F104-6B75-7FAE-FF43D1BB9A58}"/>
                </a:ext>
              </a:extLst>
            </xdr:cNvPr>
            <xdr:cNvPicPr>
              <a:picLocks noChangeAspect="1" noChangeArrowheads="1"/>
              <a:extLst>
                <a:ext uri="{84589F7E-364E-4C9E-8A38-B11213B215E9}">
                  <a14:cameraTool cellRange="Rombo_dia_3" spid="_x0000_s121946"/>
                </a:ext>
              </a:extLst>
            </xdr:cNvPicPr>
          </xdr:nvPicPr>
          <xdr:blipFill>
            <a:blip xmlns:r="http://schemas.openxmlformats.org/officeDocument/2006/relationships" r:embed="rId3"/>
            <a:srcRect/>
            <a:stretch>
              <a:fillRect/>
            </a:stretch>
          </xdr:blipFill>
          <xdr:spPr bwMode="auto">
            <a:xfrm>
              <a:off x="8317970" y="5320466"/>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8</xdr:row>
          <xdr:rowOff>3511</xdr:rowOff>
        </xdr:from>
        <xdr:to>
          <xdr:col>5</xdr:col>
          <xdr:colOff>1370595</xdr:colOff>
          <xdr:row>9</xdr:row>
          <xdr:rowOff>13594</xdr:rowOff>
        </xdr:to>
        <xdr:pic>
          <xdr:nvPicPr>
            <xdr:cNvPr id="480" name="Imagen 479">
              <a:extLst>
                <a:ext uri="{FF2B5EF4-FFF2-40B4-BE49-F238E27FC236}">
                  <a16:creationId xmlns:a16="http://schemas.microsoft.com/office/drawing/2014/main" id="{2034F3E6-25E6-2D1A-190F-E46DD861FDE2}"/>
                </a:ext>
              </a:extLst>
            </xdr:cNvPr>
            <xdr:cNvPicPr>
              <a:picLocks noChangeAspect="1" noChangeArrowheads="1"/>
              <a:extLst>
                <a:ext uri="{84589F7E-364E-4C9E-8A38-B11213B215E9}">
                  <a14:cameraTool cellRange="Rombo_dia_4" spid="_x0000_s121947"/>
                </a:ext>
              </a:extLst>
            </xdr:cNvPicPr>
          </xdr:nvPicPr>
          <xdr:blipFill>
            <a:blip xmlns:r="http://schemas.openxmlformats.org/officeDocument/2006/relationships" r:embed="rId4"/>
            <a:srcRect/>
            <a:stretch>
              <a:fillRect/>
            </a:stretch>
          </xdr:blipFill>
          <xdr:spPr bwMode="auto">
            <a:xfrm>
              <a:off x="8317970" y="6528136"/>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9</xdr:row>
          <xdr:rowOff>4681</xdr:rowOff>
        </xdr:from>
        <xdr:to>
          <xdr:col>5</xdr:col>
          <xdr:colOff>1370595</xdr:colOff>
          <xdr:row>10</xdr:row>
          <xdr:rowOff>14765</xdr:rowOff>
        </xdr:to>
        <xdr:pic>
          <xdr:nvPicPr>
            <xdr:cNvPr id="481" name="Imagen 480">
              <a:extLst>
                <a:ext uri="{FF2B5EF4-FFF2-40B4-BE49-F238E27FC236}">
                  <a16:creationId xmlns:a16="http://schemas.microsoft.com/office/drawing/2014/main" id="{1B72FDD2-1EA1-CC12-C842-5977F0B3F41B}"/>
                </a:ext>
              </a:extLst>
            </xdr:cNvPr>
            <xdr:cNvPicPr>
              <a:picLocks noChangeAspect="1" noChangeArrowheads="1"/>
              <a:extLst>
                <a:ext uri="{84589F7E-364E-4C9E-8A38-B11213B215E9}">
                  <a14:cameraTool cellRange="Rombo_dia_5" spid="_x0000_s121948"/>
                </a:ext>
              </a:extLst>
            </xdr:cNvPicPr>
          </xdr:nvPicPr>
          <xdr:blipFill>
            <a:blip xmlns:r="http://schemas.openxmlformats.org/officeDocument/2006/relationships" r:embed="rId5"/>
            <a:srcRect/>
            <a:stretch>
              <a:fillRect/>
            </a:stretch>
          </xdr:blipFill>
          <xdr:spPr bwMode="auto">
            <a:xfrm>
              <a:off x="8317970" y="7735806"/>
              <a:ext cx="1260000" cy="121658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10</xdr:row>
          <xdr:rowOff>5852</xdr:rowOff>
        </xdr:from>
        <xdr:to>
          <xdr:col>5</xdr:col>
          <xdr:colOff>1370595</xdr:colOff>
          <xdr:row>11</xdr:row>
          <xdr:rowOff>15935</xdr:rowOff>
        </xdr:to>
        <xdr:pic>
          <xdr:nvPicPr>
            <xdr:cNvPr id="482" name="Imagen 481">
              <a:extLst>
                <a:ext uri="{FF2B5EF4-FFF2-40B4-BE49-F238E27FC236}">
                  <a16:creationId xmlns:a16="http://schemas.microsoft.com/office/drawing/2014/main" id="{9AF52E5E-E95D-2BF5-8F5C-4349228310E2}"/>
                </a:ext>
              </a:extLst>
            </xdr:cNvPr>
            <xdr:cNvPicPr>
              <a:picLocks noChangeAspect="1" noChangeArrowheads="1"/>
              <a:extLst>
                <a:ext uri="{84589F7E-364E-4C9E-8A38-B11213B215E9}">
                  <a14:cameraTool cellRange="Rombo_dia_6" spid="_x0000_s121949"/>
                </a:ext>
              </a:extLst>
            </xdr:cNvPicPr>
          </xdr:nvPicPr>
          <xdr:blipFill>
            <a:blip xmlns:r="http://schemas.openxmlformats.org/officeDocument/2006/relationships" r:embed="rId6"/>
            <a:srcRect/>
            <a:stretch>
              <a:fillRect/>
            </a:stretch>
          </xdr:blipFill>
          <xdr:spPr bwMode="auto">
            <a:xfrm>
              <a:off x="8317970" y="8943477"/>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11</xdr:row>
          <xdr:rowOff>7022</xdr:rowOff>
        </xdr:from>
        <xdr:to>
          <xdr:col>5</xdr:col>
          <xdr:colOff>1370595</xdr:colOff>
          <xdr:row>12</xdr:row>
          <xdr:rowOff>17105</xdr:rowOff>
        </xdr:to>
        <xdr:pic>
          <xdr:nvPicPr>
            <xdr:cNvPr id="484" name="Imagen 483">
              <a:extLst>
                <a:ext uri="{FF2B5EF4-FFF2-40B4-BE49-F238E27FC236}">
                  <a16:creationId xmlns:a16="http://schemas.microsoft.com/office/drawing/2014/main" id="{50870330-385E-0B9E-1A10-8455A4C3EFC3}"/>
                </a:ext>
              </a:extLst>
            </xdr:cNvPr>
            <xdr:cNvPicPr>
              <a:picLocks noChangeAspect="1" noChangeArrowheads="1"/>
              <a:extLst>
                <a:ext uri="{84589F7E-364E-4C9E-8A38-B11213B215E9}">
                  <a14:cameraTool cellRange="Rombo_dia_7" spid="_x0000_s121950"/>
                </a:ext>
              </a:extLst>
            </xdr:cNvPicPr>
          </xdr:nvPicPr>
          <xdr:blipFill>
            <a:blip xmlns:r="http://schemas.openxmlformats.org/officeDocument/2006/relationships" r:embed="rId7"/>
            <a:srcRect/>
            <a:stretch>
              <a:fillRect/>
            </a:stretch>
          </xdr:blipFill>
          <xdr:spPr bwMode="auto">
            <a:xfrm>
              <a:off x="8317970" y="10151147"/>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12</xdr:row>
          <xdr:rowOff>8192</xdr:rowOff>
        </xdr:from>
        <xdr:to>
          <xdr:col>5</xdr:col>
          <xdr:colOff>1370595</xdr:colOff>
          <xdr:row>13</xdr:row>
          <xdr:rowOff>18276</xdr:rowOff>
        </xdr:to>
        <xdr:pic>
          <xdr:nvPicPr>
            <xdr:cNvPr id="485" name="Imagen 484">
              <a:extLst>
                <a:ext uri="{FF2B5EF4-FFF2-40B4-BE49-F238E27FC236}">
                  <a16:creationId xmlns:a16="http://schemas.microsoft.com/office/drawing/2014/main" id="{22360EE8-A86C-17A3-17C6-45D541FA7059}"/>
                </a:ext>
              </a:extLst>
            </xdr:cNvPr>
            <xdr:cNvPicPr>
              <a:picLocks noChangeAspect="1" noChangeArrowheads="1"/>
              <a:extLst>
                <a:ext uri="{84589F7E-364E-4C9E-8A38-B11213B215E9}">
                  <a14:cameraTool cellRange="Rombo_dia_8" spid="_x0000_s121951"/>
                </a:ext>
              </a:extLst>
            </xdr:cNvPicPr>
          </xdr:nvPicPr>
          <xdr:blipFill>
            <a:blip xmlns:r="http://schemas.openxmlformats.org/officeDocument/2006/relationships" r:embed="rId8"/>
            <a:srcRect/>
            <a:stretch>
              <a:fillRect/>
            </a:stretch>
          </xdr:blipFill>
          <xdr:spPr bwMode="auto">
            <a:xfrm>
              <a:off x="8317970" y="11358817"/>
              <a:ext cx="1260000" cy="121658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13</xdr:row>
          <xdr:rowOff>9363</xdr:rowOff>
        </xdr:from>
        <xdr:to>
          <xdr:col>5</xdr:col>
          <xdr:colOff>1370595</xdr:colOff>
          <xdr:row>14</xdr:row>
          <xdr:rowOff>19446</xdr:rowOff>
        </xdr:to>
        <xdr:pic>
          <xdr:nvPicPr>
            <xdr:cNvPr id="486" name="Imagen 485">
              <a:extLst>
                <a:ext uri="{FF2B5EF4-FFF2-40B4-BE49-F238E27FC236}">
                  <a16:creationId xmlns:a16="http://schemas.microsoft.com/office/drawing/2014/main" id="{296CE6B9-9DB8-9B13-F4D0-CEF3BFD9EA99}"/>
                </a:ext>
              </a:extLst>
            </xdr:cNvPr>
            <xdr:cNvPicPr>
              <a:picLocks noChangeAspect="1" noChangeArrowheads="1"/>
              <a:extLst>
                <a:ext uri="{84589F7E-364E-4C9E-8A38-B11213B215E9}">
                  <a14:cameraTool cellRange="Rombo_dia_9" spid="_x0000_s121952"/>
                </a:ext>
              </a:extLst>
            </xdr:cNvPicPr>
          </xdr:nvPicPr>
          <xdr:blipFill>
            <a:blip xmlns:r="http://schemas.openxmlformats.org/officeDocument/2006/relationships" r:embed="rId9"/>
            <a:srcRect/>
            <a:stretch>
              <a:fillRect/>
            </a:stretch>
          </xdr:blipFill>
          <xdr:spPr bwMode="auto">
            <a:xfrm>
              <a:off x="8317970" y="12566488"/>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14</xdr:row>
          <xdr:rowOff>10533</xdr:rowOff>
        </xdr:from>
        <xdr:to>
          <xdr:col>5</xdr:col>
          <xdr:colOff>1370595</xdr:colOff>
          <xdr:row>15</xdr:row>
          <xdr:rowOff>20616</xdr:rowOff>
        </xdr:to>
        <xdr:pic>
          <xdr:nvPicPr>
            <xdr:cNvPr id="487" name="Imagen 486">
              <a:extLst>
                <a:ext uri="{FF2B5EF4-FFF2-40B4-BE49-F238E27FC236}">
                  <a16:creationId xmlns:a16="http://schemas.microsoft.com/office/drawing/2014/main" id="{406B9DCF-22E9-58D4-6172-70480F41FD9E}"/>
                </a:ext>
              </a:extLst>
            </xdr:cNvPr>
            <xdr:cNvPicPr>
              <a:picLocks noChangeAspect="1" noChangeArrowheads="1"/>
              <a:extLst>
                <a:ext uri="{84589F7E-364E-4C9E-8A38-B11213B215E9}">
                  <a14:cameraTool cellRange="Rombo_dia_10" spid="_x0000_s121953"/>
                </a:ext>
              </a:extLst>
            </xdr:cNvPicPr>
          </xdr:nvPicPr>
          <xdr:blipFill>
            <a:blip xmlns:r="http://schemas.openxmlformats.org/officeDocument/2006/relationships" r:embed="rId10"/>
            <a:srcRect/>
            <a:stretch>
              <a:fillRect/>
            </a:stretch>
          </xdr:blipFill>
          <xdr:spPr bwMode="auto">
            <a:xfrm>
              <a:off x="8317970" y="13774158"/>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18</xdr:row>
          <xdr:rowOff>11703</xdr:rowOff>
        </xdr:from>
        <xdr:to>
          <xdr:col>5</xdr:col>
          <xdr:colOff>1370595</xdr:colOff>
          <xdr:row>19</xdr:row>
          <xdr:rowOff>21787</xdr:rowOff>
        </xdr:to>
        <xdr:pic>
          <xdr:nvPicPr>
            <xdr:cNvPr id="488" name="Imagen 487">
              <a:extLst>
                <a:ext uri="{FF2B5EF4-FFF2-40B4-BE49-F238E27FC236}">
                  <a16:creationId xmlns:a16="http://schemas.microsoft.com/office/drawing/2014/main" id="{D60EBF6A-3870-5616-6BF2-0ACF149BC0F6}"/>
                </a:ext>
              </a:extLst>
            </xdr:cNvPr>
            <xdr:cNvPicPr>
              <a:picLocks noChangeAspect="1" noChangeArrowheads="1"/>
              <a:extLst>
                <a:ext uri="{84589F7E-364E-4C9E-8A38-B11213B215E9}">
                  <a14:cameraTool cellRange="Rombo_dia_14" spid="_x0000_s121954"/>
                </a:ext>
              </a:extLst>
            </xdr:cNvPicPr>
          </xdr:nvPicPr>
          <xdr:blipFill>
            <a:blip xmlns:r="http://schemas.openxmlformats.org/officeDocument/2006/relationships" r:embed="rId11"/>
            <a:srcRect/>
            <a:stretch>
              <a:fillRect/>
            </a:stretch>
          </xdr:blipFill>
          <xdr:spPr bwMode="auto">
            <a:xfrm>
              <a:off x="8317970" y="14981828"/>
              <a:ext cx="1260000" cy="121658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19</xdr:row>
          <xdr:rowOff>12874</xdr:rowOff>
        </xdr:from>
        <xdr:to>
          <xdr:col>5</xdr:col>
          <xdr:colOff>1370595</xdr:colOff>
          <xdr:row>20</xdr:row>
          <xdr:rowOff>22958</xdr:rowOff>
        </xdr:to>
        <xdr:pic>
          <xdr:nvPicPr>
            <xdr:cNvPr id="490" name="Imagen 489">
              <a:extLst>
                <a:ext uri="{FF2B5EF4-FFF2-40B4-BE49-F238E27FC236}">
                  <a16:creationId xmlns:a16="http://schemas.microsoft.com/office/drawing/2014/main" id="{CF7D49BF-588E-B669-8099-0CD12973B680}"/>
                </a:ext>
              </a:extLst>
            </xdr:cNvPr>
            <xdr:cNvPicPr>
              <a:picLocks noChangeAspect="1" noChangeArrowheads="1"/>
              <a:extLst>
                <a:ext uri="{84589F7E-364E-4C9E-8A38-B11213B215E9}">
                  <a14:cameraTool cellRange="Rombo_dia_15" spid="_x0000_s121955"/>
                </a:ext>
              </a:extLst>
            </xdr:cNvPicPr>
          </xdr:nvPicPr>
          <xdr:blipFill>
            <a:blip xmlns:r="http://schemas.openxmlformats.org/officeDocument/2006/relationships" r:embed="rId12"/>
            <a:srcRect/>
            <a:stretch>
              <a:fillRect/>
            </a:stretch>
          </xdr:blipFill>
          <xdr:spPr bwMode="auto">
            <a:xfrm>
              <a:off x="8317970" y="16189499"/>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20</xdr:row>
          <xdr:rowOff>14044</xdr:rowOff>
        </xdr:from>
        <xdr:to>
          <xdr:col>5</xdr:col>
          <xdr:colOff>1370595</xdr:colOff>
          <xdr:row>21</xdr:row>
          <xdr:rowOff>24126</xdr:rowOff>
        </xdr:to>
        <xdr:pic>
          <xdr:nvPicPr>
            <xdr:cNvPr id="491" name="Imagen 490">
              <a:extLst>
                <a:ext uri="{FF2B5EF4-FFF2-40B4-BE49-F238E27FC236}">
                  <a16:creationId xmlns:a16="http://schemas.microsoft.com/office/drawing/2014/main" id="{2BF8DFCA-4FC2-DBD1-DA85-8D31227EAB6E}"/>
                </a:ext>
              </a:extLst>
            </xdr:cNvPr>
            <xdr:cNvPicPr>
              <a:picLocks noChangeAspect="1" noChangeArrowheads="1"/>
              <a:extLst>
                <a:ext uri="{84589F7E-364E-4C9E-8A38-B11213B215E9}">
                  <a14:cameraTool cellRange="Rombo_dia_16" spid="_x0000_s121956"/>
                </a:ext>
              </a:extLst>
            </xdr:cNvPicPr>
          </xdr:nvPicPr>
          <xdr:blipFill>
            <a:blip xmlns:r="http://schemas.openxmlformats.org/officeDocument/2006/relationships" r:embed="rId13"/>
            <a:srcRect/>
            <a:stretch>
              <a:fillRect/>
            </a:stretch>
          </xdr:blipFill>
          <xdr:spPr bwMode="auto">
            <a:xfrm>
              <a:off x="8317970" y="17397169"/>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21</xdr:row>
          <xdr:rowOff>15214</xdr:rowOff>
        </xdr:from>
        <xdr:to>
          <xdr:col>5</xdr:col>
          <xdr:colOff>1370595</xdr:colOff>
          <xdr:row>22</xdr:row>
          <xdr:rowOff>25298</xdr:rowOff>
        </xdr:to>
        <xdr:pic>
          <xdr:nvPicPr>
            <xdr:cNvPr id="492" name="Imagen 491">
              <a:extLst>
                <a:ext uri="{FF2B5EF4-FFF2-40B4-BE49-F238E27FC236}">
                  <a16:creationId xmlns:a16="http://schemas.microsoft.com/office/drawing/2014/main" id="{01381EC7-7F39-0559-0118-EC44737D4841}"/>
                </a:ext>
              </a:extLst>
            </xdr:cNvPr>
            <xdr:cNvPicPr>
              <a:picLocks noChangeAspect="1" noChangeArrowheads="1"/>
              <a:extLst>
                <a:ext uri="{84589F7E-364E-4C9E-8A38-B11213B215E9}">
                  <a14:cameraTool cellRange="Rombo_dia_17" spid="_x0000_s121957"/>
                </a:ext>
              </a:extLst>
            </xdr:cNvPicPr>
          </xdr:nvPicPr>
          <xdr:blipFill>
            <a:blip xmlns:r="http://schemas.openxmlformats.org/officeDocument/2006/relationships" r:embed="rId14"/>
            <a:srcRect/>
            <a:stretch>
              <a:fillRect/>
            </a:stretch>
          </xdr:blipFill>
          <xdr:spPr bwMode="auto">
            <a:xfrm>
              <a:off x="8317970" y="18604839"/>
              <a:ext cx="1260000" cy="121658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22</xdr:row>
          <xdr:rowOff>16385</xdr:rowOff>
        </xdr:from>
        <xdr:to>
          <xdr:col>5</xdr:col>
          <xdr:colOff>1370595</xdr:colOff>
          <xdr:row>23</xdr:row>
          <xdr:rowOff>26469</xdr:rowOff>
        </xdr:to>
        <xdr:pic>
          <xdr:nvPicPr>
            <xdr:cNvPr id="493" name="Imagen 492">
              <a:extLst>
                <a:ext uri="{FF2B5EF4-FFF2-40B4-BE49-F238E27FC236}">
                  <a16:creationId xmlns:a16="http://schemas.microsoft.com/office/drawing/2014/main" id="{EA5FF5E4-4466-4231-AB70-9F2FF085EDEE}"/>
                </a:ext>
              </a:extLst>
            </xdr:cNvPr>
            <xdr:cNvPicPr>
              <a:picLocks noChangeAspect="1" noChangeArrowheads="1"/>
              <a:extLst>
                <a:ext uri="{84589F7E-364E-4C9E-8A38-B11213B215E9}">
                  <a14:cameraTool cellRange="Rombo_dia_18" spid="_x0000_s121958"/>
                </a:ext>
              </a:extLst>
            </xdr:cNvPicPr>
          </xdr:nvPicPr>
          <xdr:blipFill>
            <a:blip xmlns:r="http://schemas.openxmlformats.org/officeDocument/2006/relationships" r:embed="rId15"/>
            <a:srcRect/>
            <a:stretch>
              <a:fillRect/>
            </a:stretch>
          </xdr:blipFill>
          <xdr:spPr bwMode="auto">
            <a:xfrm>
              <a:off x="8317970" y="19812510"/>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23</xdr:row>
          <xdr:rowOff>17555</xdr:rowOff>
        </xdr:from>
        <xdr:to>
          <xdr:col>5</xdr:col>
          <xdr:colOff>1370595</xdr:colOff>
          <xdr:row>24</xdr:row>
          <xdr:rowOff>27637</xdr:rowOff>
        </xdr:to>
        <xdr:pic>
          <xdr:nvPicPr>
            <xdr:cNvPr id="495" name="Imagen 494">
              <a:extLst>
                <a:ext uri="{FF2B5EF4-FFF2-40B4-BE49-F238E27FC236}">
                  <a16:creationId xmlns:a16="http://schemas.microsoft.com/office/drawing/2014/main" id="{43FA3212-DAA1-C17D-DA07-63B30A8B377C}"/>
                </a:ext>
              </a:extLst>
            </xdr:cNvPr>
            <xdr:cNvPicPr>
              <a:picLocks noChangeAspect="1" noChangeArrowheads="1"/>
              <a:extLst>
                <a:ext uri="{84589F7E-364E-4C9E-8A38-B11213B215E9}">
                  <a14:cameraTool cellRange="Rombo_dia_19" spid="_x0000_s121959"/>
                </a:ext>
              </a:extLst>
            </xdr:cNvPicPr>
          </xdr:nvPicPr>
          <xdr:blipFill>
            <a:blip xmlns:r="http://schemas.openxmlformats.org/officeDocument/2006/relationships" r:embed="rId16"/>
            <a:srcRect/>
            <a:stretch>
              <a:fillRect/>
            </a:stretch>
          </xdr:blipFill>
          <xdr:spPr bwMode="auto">
            <a:xfrm>
              <a:off x="8317970" y="21020180"/>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24</xdr:row>
          <xdr:rowOff>18725</xdr:rowOff>
        </xdr:from>
        <xdr:to>
          <xdr:col>5</xdr:col>
          <xdr:colOff>1370595</xdr:colOff>
          <xdr:row>25</xdr:row>
          <xdr:rowOff>28808</xdr:rowOff>
        </xdr:to>
        <xdr:pic>
          <xdr:nvPicPr>
            <xdr:cNvPr id="2" name="Imagen 1">
              <a:extLst>
                <a:ext uri="{FF2B5EF4-FFF2-40B4-BE49-F238E27FC236}">
                  <a16:creationId xmlns:a16="http://schemas.microsoft.com/office/drawing/2014/main" id="{9E94BD58-BA64-4279-A5F4-C3C72704EB5B}"/>
                </a:ext>
              </a:extLst>
            </xdr:cNvPr>
            <xdr:cNvPicPr>
              <a:picLocks noChangeAspect="1" noChangeArrowheads="1"/>
              <a:extLst>
                <a:ext uri="{84589F7E-364E-4C9E-8A38-B11213B215E9}">
                  <a14:cameraTool cellRange="Rombo_dia_20" spid="_x0000_s121960"/>
                </a:ext>
              </a:extLst>
            </xdr:cNvPicPr>
          </xdr:nvPicPr>
          <xdr:blipFill>
            <a:blip xmlns:r="http://schemas.openxmlformats.org/officeDocument/2006/relationships" r:embed="rId17"/>
            <a:srcRect/>
            <a:stretch>
              <a:fillRect/>
            </a:stretch>
          </xdr:blipFill>
          <xdr:spPr bwMode="auto">
            <a:xfrm>
              <a:off x="8317970" y="22227850"/>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25</xdr:row>
          <xdr:rowOff>19895</xdr:rowOff>
        </xdr:from>
        <xdr:to>
          <xdr:col>5</xdr:col>
          <xdr:colOff>1370595</xdr:colOff>
          <xdr:row>26</xdr:row>
          <xdr:rowOff>29979</xdr:rowOff>
        </xdr:to>
        <xdr:pic>
          <xdr:nvPicPr>
            <xdr:cNvPr id="5" name="Imagen 4">
              <a:extLst>
                <a:ext uri="{FF2B5EF4-FFF2-40B4-BE49-F238E27FC236}">
                  <a16:creationId xmlns:a16="http://schemas.microsoft.com/office/drawing/2014/main" id="{116FE83F-F315-42B6-AB26-6C63ADD82BB5}"/>
                </a:ext>
              </a:extLst>
            </xdr:cNvPr>
            <xdr:cNvPicPr>
              <a:picLocks noChangeAspect="1" noChangeArrowheads="1"/>
              <a:extLst>
                <a:ext uri="{84589F7E-364E-4C9E-8A38-B11213B215E9}">
                  <a14:cameraTool cellRange="Rombo_dia_21" spid="_x0000_s121961"/>
                </a:ext>
              </a:extLst>
            </xdr:cNvPicPr>
          </xdr:nvPicPr>
          <xdr:blipFill>
            <a:blip xmlns:r="http://schemas.openxmlformats.org/officeDocument/2006/relationships" r:embed="rId18"/>
            <a:srcRect/>
            <a:stretch>
              <a:fillRect/>
            </a:stretch>
          </xdr:blipFill>
          <xdr:spPr bwMode="auto">
            <a:xfrm>
              <a:off x="8317970" y="23435520"/>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26</xdr:row>
          <xdr:rowOff>21065</xdr:rowOff>
        </xdr:from>
        <xdr:to>
          <xdr:col>5</xdr:col>
          <xdr:colOff>1370595</xdr:colOff>
          <xdr:row>27</xdr:row>
          <xdr:rowOff>31147</xdr:rowOff>
        </xdr:to>
        <xdr:pic>
          <xdr:nvPicPr>
            <xdr:cNvPr id="6" name="Imagen 5">
              <a:extLst>
                <a:ext uri="{FF2B5EF4-FFF2-40B4-BE49-F238E27FC236}">
                  <a16:creationId xmlns:a16="http://schemas.microsoft.com/office/drawing/2014/main" id="{E1F9D4FC-3D12-4511-8D57-F71EF3A50BFB}"/>
                </a:ext>
              </a:extLst>
            </xdr:cNvPr>
            <xdr:cNvPicPr>
              <a:picLocks noChangeAspect="1" noChangeArrowheads="1"/>
              <a:extLst>
                <a:ext uri="{84589F7E-364E-4C9E-8A38-B11213B215E9}">
                  <a14:cameraTool cellRange="Rombo_dia_22" spid="_x0000_s121962"/>
                </a:ext>
              </a:extLst>
            </xdr:cNvPicPr>
          </xdr:nvPicPr>
          <xdr:blipFill>
            <a:blip xmlns:r="http://schemas.openxmlformats.org/officeDocument/2006/relationships" r:embed="rId19"/>
            <a:srcRect/>
            <a:stretch>
              <a:fillRect/>
            </a:stretch>
          </xdr:blipFill>
          <xdr:spPr bwMode="auto">
            <a:xfrm>
              <a:off x="8317970" y="24643190"/>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110595</xdr:colOff>
          <xdr:row>27</xdr:row>
          <xdr:rowOff>22227</xdr:rowOff>
        </xdr:from>
        <xdr:to>
          <xdr:col>5</xdr:col>
          <xdr:colOff>1370595</xdr:colOff>
          <xdr:row>28</xdr:row>
          <xdr:rowOff>32310</xdr:rowOff>
        </xdr:to>
        <xdr:pic>
          <xdr:nvPicPr>
            <xdr:cNvPr id="7" name="Imagen 6">
              <a:extLst>
                <a:ext uri="{FF2B5EF4-FFF2-40B4-BE49-F238E27FC236}">
                  <a16:creationId xmlns:a16="http://schemas.microsoft.com/office/drawing/2014/main" id="{42C6C1BB-54DC-48CB-B9F9-A4ED6E1D63AD}"/>
                </a:ext>
              </a:extLst>
            </xdr:cNvPr>
            <xdr:cNvPicPr>
              <a:picLocks noChangeAspect="1" noChangeArrowheads="1"/>
              <a:extLst>
                <a:ext uri="{84589F7E-364E-4C9E-8A38-B11213B215E9}">
                  <a14:cameraTool cellRange="Rombo_dia_23" spid="_x0000_s121963"/>
                </a:ext>
              </a:extLst>
            </xdr:cNvPicPr>
          </xdr:nvPicPr>
          <xdr:blipFill>
            <a:blip xmlns:r="http://schemas.openxmlformats.org/officeDocument/2006/relationships" r:embed="rId20"/>
            <a:srcRect/>
            <a:stretch>
              <a:fillRect/>
            </a:stretch>
          </xdr:blipFill>
          <xdr:spPr bwMode="auto">
            <a:xfrm>
              <a:off x="8317970" y="25850852"/>
              <a:ext cx="1260000" cy="1216583"/>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117711</xdr:colOff>
          <xdr:row>17</xdr:row>
          <xdr:rowOff>37431</xdr:rowOff>
        </xdr:from>
        <xdr:to>
          <xdr:col>5</xdr:col>
          <xdr:colOff>1377711</xdr:colOff>
          <xdr:row>18</xdr:row>
          <xdr:rowOff>47513</xdr:rowOff>
        </xdr:to>
        <xdr:pic>
          <xdr:nvPicPr>
            <xdr:cNvPr id="12" name="Imagen 11">
              <a:extLst>
                <a:ext uri="{FF2B5EF4-FFF2-40B4-BE49-F238E27FC236}">
                  <a16:creationId xmlns:a16="http://schemas.microsoft.com/office/drawing/2014/main" id="{54EEE514-082D-4673-AEAF-3AFB7872F8A6}"/>
                </a:ext>
              </a:extLst>
            </xdr:cNvPr>
            <xdr:cNvPicPr>
              <a:picLocks noChangeAspect="1" noChangeArrowheads="1"/>
              <a:extLst>
                <a:ext uri="{84589F7E-364E-4C9E-8A38-B11213B215E9}">
                  <a14:cameraTool cellRange="Rombo_dia_13" spid="_x0000_s121964"/>
                </a:ext>
              </a:extLst>
            </xdr:cNvPicPr>
          </xdr:nvPicPr>
          <xdr:blipFill>
            <a:blip xmlns:r="http://schemas.openxmlformats.org/officeDocument/2006/relationships" r:embed="rId21"/>
            <a:srcRect/>
            <a:stretch>
              <a:fillRect/>
            </a:stretch>
          </xdr:blipFill>
          <xdr:spPr bwMode="auto">
            <a:xfrm>
              <a:off x="8317970" y="14981828"/>
              <a:ext cx="1260000" cy="1214394"/>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5</xdr:col>
          <xdr:colOff>117711</xdr:colOff>
          <xdr:row>16</xdr:row>
          <xdr:rowOff>37431</xdr:rowOff>
        </xdr:from>
        <xdr:ext cx="1260000" cy="1214394"/>
        <xdr:pic>
          <xdr:nvPicPr>
            <xdr:cNvPr id="14" name="Imagen 13">
              <a:extLst>
                <a:ext uri="{FF2B5EF4-FFF2-40B4-BE49-F238E27FC236}">
                  <a16:creationId xmlns:a16="http://schemas.microsoft.com/office/drawing/2014/main" id="{775C6CB9-80B2-47C3-9532-2B26D1864FF9}"/>
                </a:ext>
              </a:extLst>
            </xdr:cNvPr>
            <xdr:cNvPicPr>
              <a:picLocks noChangeAspect="1" noChangeArrowheads="1"/>
              <a:extLst>
                <a:ext uri="{84589F7E-364E-4C9E-8A38-B11213B215E9}">
                  <a14:cameraTool cellRange="Rombo_dia_12" spid="_x0000_s121965"/>
                </a:ext>
              </a:extLst>
            </xdr:cNvPicPr>
          </xdr:nvPicPr>
          <xdr:blipFill>
            <a:blip xmlns:r="http://schemas.openxmlformats.org/officeDocument/2006/relationships" r:embed="rId22"/>
            <a:srcRect/>
            <a:stretch>
              <a:fillRect/>
            </a:stretch>
          </xdr:blipFill>
          <xdr:spPr bwMode="auto">
            <a:xfrm>
              <a:off x="8317970" y="16186138"/>
              <a:ext cx="1260000" cy="1214394"/>
            </a:xfrm>
            <a:prstGeom prst="rect">
              <a:avLst/>
            </a:prstGeom>
            <a:noFill/>
            <a:ln>
              <a:noFill/>
            </a:ln>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5</xdr:col>
          <xdr:colOff>117711</xdr:colOff>
          <xdr:row>15</xdr:row>
          <xdr:rowOff>37431</xdr:rowOff>
        </xdr:from>
        <xdr:ext cx="1260000" cy="1214394"/>
        <xdr:pic>
          <xdr:nvPicPr>
            <xdr:cNvPr id="15" name="Imagen 14">
              <a:extLst>
                <a:ext uri="{FF2B5EF4-FFF2-40B4-BE49-F238E27FC236}">
                  <a16:creationId xmlns:a16="http://schemas.microsoft.com/office/drawing/2014/main" id="{B1F0F0FF-A292-438A-B896-0FD2D59F70DA}"/>
                </a:ext>
              </a:extLst>
            </xdr:cNvPr>
            <xdr:cNvPicPr>
              <a:picLocks noChangeAspect="1" noChangeArrowheads="1"/>
              <a:extLst>
                <a:ext uri="{84589F7E-364E-4C9E-8A38-B11213B215E9}">
                  <a14:cameraTool cellRange="Rombo_dia_11" spid="_x0000_s121966"/>
                </a:ext>
              </a:extLst>
            </xdr:cNvPicPr>
          </xdr:nvPicPr>
          <xdr:blipFill>
            <a:blip xmlns:r="http://schemas.openxmlformats.org/officeDocument/2006/relationships" r:embed="rId23"/>
            <a:srcRect/>
            <a:stretch>
              <a:fillRect/>
            </a:stretch>
          </xdr:blipFill>
          <xdr:spPr bwMode="auto">
            <a:xfrm>
              <a:off x="8317970" y="16186138"/>
              <a:ext cx="1260000" cy="1214394"/>
            </a:xfrm>
            <a:prstGeom prst="rect">
              <a:avLst/>
            </a:prstGeom>
            <a:noFill/>
            <a:ln>
              <a:noFill/>
            </a:ln>
            <a:extLst>
              <a:ext uri="{909E8E84-426E-40DD-AFC4-6F175D3DCCD1}">
                <a14:hiddenFill>
                  <a:solidFill>
                    <a:srgbClr val="FFFFFF"/>
                  </a:solidFill>
                </a14:hiddenFill>
              </a:ext>
            </a:extLst>
          </xdr:spPr>
        </xdr:pic>
        <xdr:clientData/>
      </xdr:oneCellAnchor>
    </mc:Choice>
    <mc:Fallback/>
  </mc:AlternateContent>
  <xdr:twoCellAnchor editAs="oneCell">
    <xdr:from>
      <xdr:col>1</xdr:col>
      <xdr:colOff>153275</xdr:colOff>
      <xdr:row>5</xdr:row>
      <xdr:rowOff>229036</xdr:rowOff>
    </xdr:from>
    <xdr:to>
      <xdr:col>1</xdr:col>
      <xdr:colOff>1061056</xdr:colOff>
      <xdr:row>27</xdr:row>
      <xdr:rowOff>1094208</xdr:rowOff>
    </xdr:to>
    <xdr:pic>
      <xdr:nvPicPr>
        <xdr:cNvPr id="16" name="Imagen 15">
          <a:extLst>
            <a:ext uri="{FF2B5EF4-FFF2-40B4-BE49-F238E27FC236}">
              <a16:creationId xmlns:a16="http://schemas.microsoft.com/office/drawing/2014/main" id="{FC22A1F3-AFCF-4498-9FD5-70FFEF689E2F}"/>
            </a:ext>
          </a:extLst>
        </xdr:cNvPr>
        <xdr:cNvPicPr>
          <a:picLocks noChangeAspect="1"/>
        </xdr:cNvPicPr>
      </xdr:nvPicPr>
      <xdr:blipFill>
        <a:blip xmlns:r="http://schemas.openxmlformats.org/officeDocument/2006/relationships" r:embed="rId24"/>
        <a:stretch>
          <a:fillRect/>
        </a:stretch>
      </xdr:blipFill>
      <xdr:spPr>
        <a:xfrm>
          <a:off x="3536292" y="3130329"/>
          <a:ext cx="907781" cy="27360000"/>
        </a:xfrm>
        <a:prstGeom prst="rect">
          <a:avLst/>
        </a:prstGeom>
      </xdr:spPr>
    </xdr:pic>
    <xdr:clientData/>
  </xdr:twoCellAnchor>
  <xdr:twoCellAnchor editAs="oneCell">
    <xdr:from>
      <xdr:col>2</xdr:col>
      <xdr:colOff>152398</xdr:colOff>
      <xdr:row>5</xdr:row>
      <xdr:rowOff>229036</xdr:rowOff>
    </xdr:from>
    <xdr:to>
      <xdr:col>2</xdr:col>
      <xdr:colOff>1060179</xdr:colOff>
      <xdr:row>27</xdr:row>
      <xdr:rowOff>1094208</xdr:rowOff>
    </xdr:to>
    <xdr:pic>
      <xdr:nvPicPr>
        <xdr:cNvPr id="17" name="Imagen 16">
          <a:extLst>
            <a:ext uri="{FF2B5EF4-FFF2-40B4-BE49-F238E27FC236}">
              <a16:creationId xmlns:a16="http://schemas.microsoft.com/office/drawing/2014/main" id="{9E56EEC2-94C5-4EC1-82D4-935F80543E9A}"/>
            </a:ext>
          </a:extLst>
        </xdr:cNvPr>
        <xdr:cNvPicPr>
          <a:picLocks noChangeAspect="1"/>
        </xdr:cNvPicPr>
      </xdr:nvPicPr>
      <xdr:blipFill>
        <a:blip xmlns:r="http://schemas.openxmlformats.org/officeDocument/2006/relationships" r:embed="rId24"/>
        <a:stretch>
          <a:fillRect/>
        </a:stretch>
      </xdr:blipFill>
      <xdr:spPr>
        <a:xfrm>
          <a:off x="4739726" y="3130329"/>
          <a:ext cx="907781" cy="27360000"/>
        </a:xfrm>
        <a:prstGeom prst="rect">
          <a:avLst/>
        </a:prstGeom>
      </xdr:spPr>
    </xdr:pic>
    <xdr:clientData/>
  </xdr:twoCellAnchor>
  <xdr:twoCellAnchor editAs="oneCell">
    <xdr:from>
      <xdr:col>3</xdr:col>
      <xdr:colOff>151522</xdr:colOff>
      <xdr:row>5</xdr:row>
      <xdr:rowOff>229036</xdr:rowOff>
    </xdr:from>
    <xdr:to>
      <xdr:col>3</xdr:col>
      <xdr:colOff>1059303</xdr:colOff>
      <xdr:row>27</xdr:row>
      <xdr:rowOff>1094208</xdr:rowOff>
    </xdr:to>
    <xdr:pic>
      <xdr:nvPicPr>
        <xdr:cNvPr id="18" name="Imagen 17">
          <a:extLst>
            <a:ext uri="{FF2B5EF4-FFF2-40B4-BE49-F238E27FC236}">
              <a16:creationId xmlns:a16="http://schemas.microsoft.com/office/drawing/2014/main" id="{876EF9FF-7A67-46D4-B2A3-D8A7AA0A7386}"/>
            </a:ext>
          </a:extLst>
        </xdr:cNvPr>
        <xdr:cNvPicPr>
          <a:picLocks noChangeAspect="1"/>
        </xdr:cNvPicPr>
      </xdr:nvPicPr>
      <xdr:blipFill>
        <a:blip xmlns:r="http://schemas.openxmlformats.org/officeDocument/2006/relationships" r:embed="rId24"/>
        <a:stretch>
          <a:fillRect/>
        </a:stretch>
      </xdr:blipFill>
      <xdr:spPr>
        <a:xfrm>
          <a:off x="5943160" y="3130329"/>
          <a:ext cx="907781" cy="27360000"/>
        </a:xfrm>
        <a:prstGeom prst="rect">
          <a:avLst/>
        </a:prstGeom>
      </xdr:spPr>
    </xdr:pic>
    <xdr:clientData/>
  </xdr:twoCellAnchor>
  <xdr:twoCellAnchor editAs="oneCell">
    <xdr:from>
      <xdr:col>4</xdr:col>
      <xdr:colOff>150646</xdr:colOff>
      <xdr:row>5</xdr:row>
      <xdr:rowOff>229036</xdr:rowOff>
    </xdr:from>
    <xdr:to>
      <xdr:col>4</xdr:col>
      <xdr:colOff>1058427</xdr:colOff>
      <xdr:row>27</xdr:row>
      <xdr:rowOff>1094208</xdr:rowOff>
    </xdr:to>
    <xdr:pic>
      <xdr:nvPicPr>
        <xdr:cNvPr id="19" name="Imagen 18">
          <a:extLst>
            <a:ext uri="{FF2B5EF4-FFF2-40B4-BE49-F238E27FC236}">
              <a16:creationId xmlns:a16="http://schemas.microsoft.com/office/drawing/2014/main" id="{4D4D9899-734E-487D-816B-735A1DC9E41B}"/>
            </a:ext>
          </a:extLst>
        </xdr:cNvPr>
        <xdr:cNvPicPr>
          <a:picLocks noChangeAspect="1"/>
        </xdr:cNvPicPr>
      </xdr:nvPicPr>
      <xdr:blipFill>
        <a:blip xmlns:r="http://schemas.openxmlformats.org/officeDocument/2006/relationships" r:embed="rId24"/>
        <a:stretch>
          <a:fillRect/>
        </a:stretch>
      </xdr:blipFill>
      <xdr:spPr>
        <a:xfrm>
          <a:off x="7146594" y="3130329"/>
          <a:ext cx="907781" cy="27360000"/>
        </a:xfrm>
        <a:prstGeom prst="rect">
          <a:avLst/>
        </a:prstGeom>
      </xdr:spPr>
    </xdr:pic>
    <xdr:clientData/>
  </xdr:twoCellAnchor>
  <xdr:twoCellAnchor>
    <xdr:from>
      <xdr:col>14</xdr:col>
      <xdr:colOff>175173</xdr:colOff>
      <xdr:row>0</xdr:row>
      <xdr:rowOff>140138</xdr:rowOff>
    </xdr:from>
    <xdr:to>
      <xdr:col>15</xdr:col>
      <xdr:colOff>604104</xdr:colOff>
      <xdr:row>0</xdr:row>
      <xdr:rowOff>579617</xdr:rowOff>
    </xdr:to>
    <xdr:sp macro="" textlink="">
      <xdr:nvSpPr>
        <xdr:cNvPr id="8" name="Rectángulo: esquinas redondeadas 7">
          <a:hlinkClick xmlns:r="http://schemas.openxmlformats.org/officeDocument/2006/relationships" r:id="rId25"/>
          <a:extLst>
            <a:ext uri="{FF2B5EF4-FFF2-40B4-BE49-F238E27FC236}">
              <a16:creationId xmlns:a16="http://schemas.microsoft.com/office/drawing/2014/main" id="{006003A4-6B87-4459-9137-B5C7411D13BF}"/>
            </a:ext>
          </a:extLst>
        </xdr:cNvPr>
        <xdr:cNvSpPr/>
      </xdr:nvSpPr>
      <xdr:spPr>
        <a:xfrm>
          <a:off x="27580897" y="140138"/>
          <a:ext cx="1217207" cy="439479"/>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twoCellAnchor editAs="oneCell">
    <xdr:from>
      <xdr:col>0</xdr:col>
      <xdr:colOff>306552</xdr:colOff>
      <xdr:row>0</xdr:row>
      <xdr:rowOff>87586</xdr:rowOff>
    </xdr:from>
    <xdr:to>
      <xdr:col>0</xdr:col>
      <xdr:colOff>3328276</xdr:colOff>
      <xdr:row>0</xdr:row>
      <xdr:rowOff>814552</xdr:rowOff>
    </xdr:to>
    <xdr:pic>
      <xdr:nvPicPr>
        <xdr:cNvPr id="9" name="Imagen 8">
          <a:extLst>
            <a:ext uri="{FF2B5EF4-FFF2-40B4-BE49-F238E27FC236}">
              <a16:creationId xmlns:a16="http://schemas.microsoft.com/office/drawing/2014/main" id="{BC86505B-BB5F-4FDB-8B0C-BAB001B3C202}"/>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06552" y="87586"/>
          <a:ext cx="3021724" cy="726966"/>
        </a:xfrm>
        <a:prstGeom prst="rect">
          <a:avLst/>
        </a:prstGeom>
      </xdr:spPr>
    </xdr:pic>
    <xdr:clientData/>
  </xdr:twoCellAnchor>
  <xdr:twoCellAnchor editAs="oneCell">
    <xdr:from>
      <xdr:col>12</xdr:col>
      <xdr:colOff>686465</xdr:colOff>
      <xdr:row>0</xdr:row>
      <xdr:rowOff>226637</xdr:rowOff>
    </xdr:from>
    <xdr:to>
      <xdr:col>13</xdr:col>
      <xdr:colOff>835266</xdr:colOff>
      <xdr:row>0</xdr:row>
      <xdr:rowOff>840828</xdr:rowOff>
    </xdr:to>
    <xdr:pic>
      <xdr:nvPicPr>
        <xdr:cNvPr id="10" name="Imagen 9">
          <a:extLst>
            <a:ext uri="{FF2B5EF4-FFF2-40B4-BE49-F238E27FC236}">
              <a16:creationId xmlns:a16="http://schemas.microsoft.com/office/drawing/2014/main" id="{C55C377E-C67D-44A2-989F-A2CB55923C34}"/>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24352258" y="226637"/>
          <a:ext cx="1804180" cy="6141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157163</xdr:colOff>
      <xdr:row>3</xdr:row>
      <xdr:rowOff>114182</xdr:rowOff>
    </xdr:from>
    <xdr:to>
      <xdr:col>1</xdr:col>
      <xdr:colOff>1133652</xdr:colOff>
      <xdr:row>3</xdr:row>
      <xdr:rowOff>1091709</xdr:rowOff>
    </xdr:to>
    <xdr:grpSp>
      <xdr:nvGrpSpPr>
        <xdr:cNvPr id="24" name="Grupo 23">
          <a:extLst>
            <a:ext uri="{FF2B5EF4-FFF2-40B4-BE49-F238E27FC236}">
              <a16:creationId xmlns:a16="http://schemas.microsoft.com/office/drawing/2014/main" id="{00000000-0008-0000-0100-000018000000}"/>
            </a:ext>
          </a:extLst>
        </xdr:cNvPr>
        <xdr:cNvGrpSpPr/>
      </xdr:nvGrpSpPr>
      <xdr:grpSpPr>
        <a:xfrm>
          <a:off x="2481263" y="1809632"/>
          <a:ext cx="976489" cy="977527"/>
          <a:chOff x="2825894" y="2194386"/>
          <a:chExt cx="976489" cy="977527"/>
        </a:xfrm>
      </xdr:grpSpPr>
      <xdr:grpSp>
        <xdr:nvGrpSpPr>
          <xdr:cNvPr id="25" name="Grupo 24">
            <a:extLst>
              <a:ext uri="{FF2B5EF4-FFF2-40B4-BE49-F238E27FC236}">
                <a16:creationId xmlns:a16="http://schemas.microsoft.com/office/drawing/2014/main" id="{00000000-0008-0000-0100-000019000000}"/>
              </a:ext>
            </a:extLst>
          </xdr:cNvPr>
          <xdr:cNvGrpSpPr/>
        </xdr:nvGrpSpPr>
        <xdr:grpSpPr>
          <a:xfrm>
            <a:off x="2825894" y="2194386"/>
            <a:ext cx="976489" cy="977527"/>
            <a:chOff x="2751335" y="439354"/>
            <a:chExt cx="976489" cy="977527"/>
          </a:xfrm>
        </xdr:grpSpPr>
        <xdr:sp macro="" textlink="">
          <xdr:nvSpPr>
            <xdr:cNvPr id="31" name="Rectángulo 30" descr="R">
              <a:extLst>
                <a:ext uri="{FF2B5EF4-FFF2-40B4-BE49-F238E27FC236}">
                  <a16:creationId xmlns:a16="http://schemas.microsoft.com/office/drawing/2014/main" id="{00000000-0008-0000-0100-00001F000000}"/>
                </a:ext>
              </a:extLst>
            </xdr:cNvPr>
            <xdr:cNvSpPr/>
          </xdr:nvSpPr>
          <xdr:spPr>
            <a:xfrm rot="2700000">
              <a:off x="3059581" y="43935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2" name="Rectángulo 31">
              <a:extLst>
                <a:ext uri="{FF2B5EF4-FFF2-40B4-BE49-F238E27FC236}">
                  <a16:creationId xmlns:a16="http://schemas.microsoft.com/office/drawing/2014/main" id="{00000000-0008-0000-0100-000020000000}"/>
                </a:ext>
              </a:extLst>
            </xdr:cNvPr>
            <xdr:cNvSpPr/>
          </xdr:nvSpPr>
          <xdr:spPr>
            <a:xfrm rot="2700000">
              <a:off x="3059580" y="105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3" name="Rectángulo 32">
              <a:extLst>
                <a:ext uri="{FF2B5EF4-FFF2-40B4-BE49-F238E27FC236}">
                  <a16:creationId xmlns:a16="http://schemas.microsoft.com/office/drawing/2014/main" id="{00000000-0008-0000-0100-000021000000}"/>
                </a:ext>
              </a:extLst>
            </xdr:cNvPr>
            <xdr:cNvSpPr/>
          </xdr:nvSpPr>
          <xdr:spPr>
            <a:xfrm rot="2700000">
              <a:off x="3367824" y="74811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4" name="Rectángulo 33">
              <a:extLst>
                <a:ext uri="{FF2B5EF4-FFF2-40B4-BE49-F238E27FC236}">
                  <a16:creationId xmlns:a16="http://schemas.microsoft.com/office/drawing/2014/main" id="{00000000-0008-0000-0100-000022000000}"/>
                </a:ext>
              </a:extLst>
            </xdr:cNvPr>
            <xdr:cNvSpPr/>
          </xdr:nvSpPr>
          <xdr:spPr>
            <a:xfrm rot="2700000">
              <a:off x="2751335" y="74811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grpSp>
        <xdr:nvGrpSpPr>
          <xdr:cNvPr id="26" name="Grupo 25">
            <a:extLst>
              <a:ext uri="{FF2B5EF4-FFF2-40B4-BE49-F238E27FC236}">
                <a16:creationId xmlns:a16="http://schemas.microsoft.com/office/drawing/2014/main" id="{00000000-0008-0000-0100-00001A000000}"/>
              </a:ext>
            </a:extLst>
          </xdr:cNvPr>
          <xdr:cNvGrpSpPr/>
        </xdr:nvGrpSpPr>
        <xdr:grpSpPr>
          <a:xfrm>
            <a:off x="2825894" y="2194386"/>
            <a:ext cx="976489" cy="977527"/>
            <a:chOff x="4656866" y="439354"/>
            <a:chExt cx="976489" cy="977527"/>
          </a:xfrm>
        </xdr:grpSpPr>
        <xdr:sp macro="" textlink="">
          <xdr:nvSpPr>
            <xdr:cNvPr id="27" name="Rectángulo 26" descr="R">
              <a:extLst>
                <a:ext uri="{FF2B5EF4-FFF2-40B4-BE49-F238E27FC236}">
                  <a16:creationId xmlns:a16="http://schemas.microsoft.com/office/drawing/2014/main" id="{00000000-0008-0000-0100-00001B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8" name="Rectángulo 27">
              <a:extLst>
                <a:ext uri="{FF2B5EF4-FFF2-40B4-BE49-F238E27FC236}">
                  <a16:creationId xmlns:a16="http://schemas.microsoft.com/office/drawing/2014/main" id="{00000000-0008-0000-0100-00001C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9" name="Rectángulo 28">
              <a:extLst>
                <a:ext uri="{FF2B5EF4-FFF2-40B4-BE49-F238E27FC236}">
                  <a16:creationId xmlns:a16="http://schemas.microsoft.com/office/drawing/2014/main" id="{00000000-0008-0000-0100-00001D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0" name="Rectángulo 29">
              <a:extLst>
                <a:ext uri="{FF2B5EF4-FFF2-40B4-BE49-F238E27FC236}">
                  <a16:creationId xmlns:a16="http://schemas.microsoft.com/office/drawing/2014/main" id="{00000000-0008-0000-0100-00001E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xdr:row>
      <xdr:rowOff>114300</xdr:rowOff>
    </xdr:from>
    <xdr:to>
      <xdr:col>1</xdr:col>
      <xdr:colOff>1133652</xdr:colOff>
      <xdr:row>2</xdr:row>
      <xdr:rowOff>1091827</xdr:rowOff>
    </xdr:to>
    <xdr:grpSp>
      <xdr:nvGrpSpPr>
        <xdr:cNvPr id="35" name="Grupo 34">
          <a:extLst>
            <a:ext uri="{FF2B5EF4-FFF2-40B4-BE49-F238E27FC236}">
              <a16:creationId xmlns:a16="http://schemas.microsoft.com/office/drawing/2014/main" id="{00000000-0008-0000-0100-000023000000}"/>
            </a:ext>
          </a:extLst>
        </xdr:cNvPr>
        <xdr:cNvGrpSpPr/>
      </xdr:nvGrpSpPr>
      <xdr:grpSpPr>
        <a:xfrm>
          <a:off x="2481263" y="609600"/>
          <a:ext cx="976489" cy="977527"/>
          <a:chOff x="2805020" y="2045457"/>
          <a:chExt cx="976489" cy="977527"/>
        </a:xfrm>
      </xdr:grpSpPr>
      <xdr:grpSp>
        <xdr:nvGrpSpPr>
          <xdr:cNvPr id="36" name="Grupo 35">
            <a:extLst>
              <a:ext uri="{FF2B5EF4-FFF2-40B4-BE49-F238E27FC236}">
                <a16:creationId xmlns:a16="http://schemas.microsoft.com/office/drawing/2014/main" id="{00000000-0008-0000-0100-000024000000}"/>
              </a:ext>
            </a:extLst>
          </xdr:cNvPr>
          <xdr:cNvGrpSpPr/>
        </xdr:nvGrpSpPr>
        <xdr:grpSpPr>
          <a:xfrm>
            <a:off x="2805020" y="2045457"/>
            <a:ext cx="976489" cy="977527"/>
            <a:chOff x="2751335" y="439354"/>
            <a:chExt cx="976489" cy="977527"/>
          </a:xfrm>
          <a:noFill/>
        </xdr:grpSpPr>
        <xdr:sp macro="" textlink="">
          <xdr:nvSpPr>
            <xdr:cNvPr id="42" name="Rectángulo 41" descr="R">
              <a:extLst>
                <a:ext uri="{FF2B5EF4-FFF2-40B4-BE49-F238E27FC236}">
                  <a16:creationId xmlns:a16="http://schemas.microsoft.com/office/drawing/2014/main" id="{00000000-0008-0000-0100-00002A000000}"/>
                </a:ext>
              </a:extLst>
            </xdr:cNvPr>
            <xdr:cNvSpPr/>
          </xdr:nvSpPr>
          <xdr:spPr>
            <a:xfrm rot="2700000">
              <a:off x="3059581" y="439354"/>
              <a:ext cx="360000" cy="360000"/>
            </a:xfrm>
            <a:prstGeom prst="rect">
              <a:avLst/>
            </a:prstGeom>
            <a:grp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3" name="Rectángulo 42">
              <a:extLst>
                <a:ext uri="{FF2B5EF4-FFF2-40B4-BE49-F238E27FC236}">
                  <a16:creationId xmlns:a16="http://schemas.microsoft.com/office/drawing/2014/main" id="{00000000-0008-0000-0100-00002B000000}"/>
                </a:ext>
              </a:extLst>
            </xdr:cNvPr>
            <xdr:cNvSpPr/>
          </xdr:nvSpPr>
          <xdr:spPr>
            <a:xfrm rot="2700000">
              <a:off x="3059580" y="1056881"/>
              <a:ext cx="360000" cy="360000"/>
            </a:xfrm>
            <a:prstGeom prst="rect">
              <a:avLst/>
            </a:prstGeom>
            <a:grp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4" name="Rectángulo 43">
              <a:extLst>
                <a:ext uri="{FF2B5EF4-FFF2-40B4-BE49-F238E27FC236}">
                  <a16:creationId xmlns:a16="http://schemas.microsoft.com/office/drawing/2014/main" id="{00000000-0008-0000-0100-00002C000000}"/>
                </a:ext>
              </a:extLst>
            </xdr:cNvPr>
            <xdr:cNvSpPr/>
          </xdr:nvSpPr>
          <xdr:spPr>
            <a:xfrm rot="2700000">
              <a:off x="3367824" y="748118"/>
              <a:ext cx="360000" cy="360000"/>
            </a:xfrm>
            <a:prstGeom prst="rect">
              <a:avLst/>
            </a:prstGeom>
            <a:grp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5" name="Rectángulo 44">
              <a:extLst>
                <a:ext uri="{FF2B5EF4-FFF2-40B4-BE49-F238E27FC236}">
                  <a16:creationId xmlns:a16="http://schemas.microsoft.com/office/drawing/2014/main" id="{00000000-0008-0000-0100-00002D000000}"/>
                </a:ext>
              </a:extLst>
            </xdr:cNvPr>
            <xdr:cNvSpPr/>
          </xdr:nvSpPr>
          <xdr:spPr>
            <a:xfrm rot="2700000">
              <a:off x="2751335" y="748119"/>
              <a:ext cx="360000" cy="360000"/>
            </a:xfrm>
            <a:prstGeom prst="rect">
              <a:avLst/>
            </a:prstGeom>
            <a:grp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grpSp>
        <xdr:nvGrpSpPr>
          <xdr:cNvPr id="37" name="Grupo 36">
            <a:extLst>
              <a:ext uri="{FF2B5EF4-FFF2-40B4-BE49-F238E27FC236}">
                <a16:creationId xmlns:a16="http://schemas.microsoft.com/office/drawing/2014/main" id="{00000000-0008-0000-0100-000025000000}"/>
              </a:ext>
            </a:extLst>
          </xdr:cNvPr>
          <xdr:cNvGrpSpPr/>
        </xdr:nvGrpSpPr>
        <xdr:grpSpPr>
          <a:xfrm>
            <a:off x="2805020" y="2045457"/>
            <a:ext cx="976489" cy="977527"/>
            <a:chOff x="4656866" y="439354"/>
            <a:chExt cx="976489" cy="977527"/>
          </a:xfrm>
        </xdr:grpSpPr>
        <xdr:sp macro="" textlink="">
          <xdr:nvSpPr>
            <xdr:cNvPr id="38" name="Rectángulo 37" descr="R">
              <a:extLst>
                <a:ext uri="{FF2B5EF4-FFF2-40B4-BE49-F238E27FC236}">
                  <a16:creationId xmlns:a16="http://schemas.microsoft.com/office/drawing/2014/main" id="{00000000-0008-0000-0100-000026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9" name="Rectángulo 38">
              <a:extLst>
                <a:ext uri="{FF2B5EF4-FFF2-40B4-BE49-F238E27FC236}">
                  <a16:creationId xmlns:a16="http://schemas.microsoft.com/office/drawing/2014/main" id="{00000000-0008-0000-0100-000027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0" name="Rectángulo 39">
              <a:extLst>
                <a:ext uri="{FF2B5EF4-FFF2-40B4-BE49-F238E27FC236}">
                  <a16:creationId xmlns:a16="http://schemas.microsoft.com/office/drawing/2014/main" id="{00000000-0008-0000-0100-000028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1" name="Rectángulo 40">
              <a:extLst>
                <a:ext uri="{FF2B5EF4-FFF2-40B4-BE49-F238E27FC236}">
                  <a16:creationId xmlns:a16="http://schemas.microsoft.com/office/drawing/2014/main" id="{00000000-0008-0000-0100-000029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xdr:row>
      <xdr:rowOff>114064</xdr:rowOff>
    </xdr:from>
    <xdr:to>
      <xdr:col>1</xdr:col>
      <xdr:colOff>1133652</xdr:colOff>
      <xdr:row>4</xdr:row>
      <xdr:rowOff>1091591</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2481263" y="3009664"/>
          <a:ext cx="976489" cy="977527"/>
          <a:chOff x="4168653" y="1384661"/>
          <a:chExt cx="976489" cy="977527"/>
        </a:xfrm>
      </xdr:grpSpPr>
      <xdr:sp macro="" textlink="">
        <xdr:nvSpPr>
          <xdr:cNvPr id="8" name="Rectángulo 7" descr="R">
            <a:extLst>
              <a:ext uri="{FF2B5EF4-FFF2-40B4-BE49-F238E27FC236}">
                <a16:creationId xmlns:a16="http://schemas.microsoft.com/office/drawing/2014/main" id="{00000000-0008-0000-0100-000008000000}"/>
              </a:ext>
            </a:extLst>
          </xdr:cNvPr>
          <xdr:cNvSpPr/>
        </xdr:nvSpPr>
        <xdr:spPr>
          <a:xfrm rot="2700000">
            <a:off x="4476899" y="138466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 name="Rectángulo 8">
            <a:extLst>
              <a:ext uri="{FF2B5EF4-FFF2-40B4-BE49-F238E27FC236}">
                <a16:creationId xmlns:a16="http://schemas.microsoft.com/office/drawing/2014/main" id="{00000000-0008-0000-0100-000009000000}"/>
              </a:ext>
            </a:extLst>
          </xdr:cNvPr>
          <xdr:cNvSpPr/>
        </xdr:nvSpPr>
        <xdr:spPr>
          <a:xfrm rot="2700000">
            <a:off x="4476898" y="200218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 name="Rectángulo 9">
            <a:extLst>
              <a:ext uri="{FF2B5EF4-FFF2-40B4-BE49-F238E27FC236}">
                <a16:creationId xmlns:a16="http://schemas.microsoft.com/office/drawing/2014/main" id="{00000000-0008-0000-0100-00000A000000}"/>
              </a:ext>
            </a:extLst>
          </xdr:cNvPr>
          <xdr:cNvSpPr/>
        </xdr:nvSpPr>
        <xdr:spPr>
          <a:xfrm rot="2700000">
            <a:off x="4785142" y="169342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1" name="Rectángulo 10">
            <a:extLst>
              <a:ext uri="{FF2B5EF4-FFF2-40B4-BE49-F238E27FC236}">
                <a16:creationId xmlns:a16="http://schemas.microsoft.com/office/drawing/2014/main" id="{00000000-0008-0000-0100-00000B000000}"/>
              </a:ext>
            </a:extLst>
          </xdr:cNvPr>
          <xdr:cNvSpPr/>
        </xdr:nvSpPr>
        <xdr:spPr>
          <a:xfrm rot="2700000">
            <a:off x="4168653" y="169342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2" name="Grupo 11">
            <a:extLst>
              <a:ext uri="{FF2B5EF4-FFF2-40B4-BE49-F238E27FC236}">
                <a16:creationId xmlns:a16="http://schemas.microsoft.com/office/drawing/2014/main" id="{00000000-0008-0000-0100-00000C000000}"/>
              </a:ext>
            </a:extLst>
          </xdr:cNvPr>
          <xdr:cNvGrpSpPr/>
        </xdr:nvGrpSpPr>
        <xdr:grpSpPr>
          <a:xfrm>
            <a:off x="4168653" y="1384661"/>
            <a:ext cx="976489" cy="977527"/>
            <a:chOff x="4656866" y="439354"/>
            <a:chExt cx="976489" cy="977527"/>
          </a:xfrm>
        </xdr:grpSpPr>
        <xdr:sp macro="" textlink="">
          <xdr:nvSpPr>
            <xdr:cNvPr id="13" name="Rectángulo 12" descr="R">
              <a:extLst>
                <a:ext uri="{FF2B5EF4-FFF2-40B4-BE49-F238E27FC236}">
                  <a16:creationId xmlns:a16="http://schemas.microsoft.com/office/drawing/2014/main" id="{00000000-0008-0000-0100-00000D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4" name="Rectángulo 13">
              <a:extLst>
                <a:ext uri="{FF2B5EF4-FFF2-40B4-BE49-F238E27FC236}">
                  <a16:creationId xmlns:a16="http://schemas.microsoft.com/office/drawing/2014/main" id="{00000000-0008-0000-0100-00000E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5" name="Rectángulo 14">
              <a:extLst>
                <a:ext uri="{FF2B5EF4-FFF2-40B4-BE49-F238E27FC236}">
                  <a16:creationId xmlns:a16="http://schemas.microsoft.com/office/drawing/2014/main" id="{00000000-0008-0000-0100-00000F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8" name="Rectángulo 17">
              <a:extLst>
                <a:ext uri="{FF2B5EF4-FFF2-40B4-BE49-F238E27FC236}">
                  <a16:creationId xmlns:a16="http://schemas.microsoft.com/office/drawing/2014/main" id="{00000000-0008-0000-0100-000012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xdr:row>
      <xdr:rowOff>113946</xdr:rowOff>
    </xdr:from>
    <xdr:to>
      <xdr:col>1</xdr:col>
      <xdr:colOff>1133652</xdr:colOff>
      <xdr:row>5</xdr:row>
      <xdr:rowOff>1091473</xdr:rowOff>
    </xdr:to>
    <xdr:grpSp>
      <xdr:nvGrpSpPr>
        <xdr:cNvPr id="19" name="Grupo 18">
          <a:extLst>
            <a:ext uri="{FF2B5EF4-FFF2-40B4-BE49-F238E27FC236}">
              <a16:creationId xmlns:a16="http://schemas.microsoft.com/office/drawing/2014/main" id="{00000000-0008-0000-0100-000013000000}"/>
            </a:ext>
          </a:extLst>
        </xdr:cNvPr>
        <xdr:cNvGrpSpPr/>
      </xdr:nvGrpSpPr>
      <xdr:grpSpPr>
        <a:xfrm>
          <a:off x="2481263" y="4209696"/>
          <a:ext cx="976489" cy="977527"/>
          <a:chOff x="3568696" y="1970899"/>
          <a:chExt cx="976489" cy="977527"/>
        </a:xfrm>
      </xdr:grpSpPr>
      <xdr:grpSp>
        <xdr:nvGrpSpPr>
          <xdr:cNvPr id="20" name="Grupo 19">
            <a:extLst>
              <a:ext uri="{FF2B5EF4-FFF2-40B4-BE49-F238E27FC236}">
                <a16:creationId xmlns:a16="http://schemas.microsoft.com/office/drawing/2014/main" id="{00000000-0008-0000-0100-000014000000}"/>
              </a:ext>
            </a:extLst>
          </xdr:cNvPr>
          <xdr:cNvGrpSpPr/>
        </xdr:nvGrpSpPr>
        <xdr:grpSpPr>
          <a:xfrm>
            <a:off x="3568696" y="1970899"/>
            <a:ext cx="976489" cy="977527"/>
            <a:chOff x="3568696" y="1970899"/>
            <a:chExt cx="976489" cy="977527"/>
          </a:xfrm>
        </xdr:grpSpPr>
        <xdr:sp macro="" textlink="">
          <xdr:nvSpPr>
            <xdr:cNvPr id="48" name="Rectángulo 47" descr="R">
              <a:extLst>
                <a:ext uri="{FF2B5EF4-FFF2-40B4-BE49-F238E27FC236}">
                  <a16:creationId xmlns:a16="http://schemas.microsoft.com/office/drawing/2014/main" id="{00000000-0008-0000-0100-000030000000}"/>
                </a:ext>
              </a:extLst>
            </xdr:cNvPr>
            <xdr:cNvSpPr/>
          </xdr:nvSpPr>
          <xdr:spPr>
            <a:xfrm rot="2700000">
              <a:off x="3876942" y="197089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9" name="Rectángulo 48">
              <a:extLst>
                <a:ext uri="{FF2B5EF4-FFF2-40B4-BE49-F238E27FC236}">
                  <a16:creationId xmlns:a16="http://schemas.microsoft.com/office/drawing/2014/main" id="{00000000-0008-0000-0100-000031000000}"/>
                </a:ext>
              </a:extLst>
            </xdr:cNvPr>
            <xdr:cNvSpPr/>
          </xdr:nvSpPr>
          <xdr:spPr>
            <a:xfrm rot="2700000">
              <a:off x="3876941" y="258842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0" name="Rectángulo 49">
              <a:extLst>
                <a:ext uri="{FF2B5EF4-FFF2-40B4-BE49-F238E27FC236}">
                  <a16:creationId xmlns:a16="http://schemas.microsoft.com/office/drawing/2014/main" id="{00000000-0008-0000-0100-000032000000}"/>
                </a:ext>
              </a:extLst>
            </xdr:cNvPr>
            <xdr:cNvSpPr/>
          </xdr:nvSpPr>
          <xdr:spPr>
            <a:xfrm rot="2700000">
              <a:off x="4185185" y="227966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1" name="Rectángulo 50">
              <a:extLst>
                <a:ext uri="{FF2B5EF4-FFF2-40B4-BE49-F238E27FC236}">
                  <a16:creationId xmlns:a16="http://schemas.microsoft.com/office/drawing/2014/main" id="{00000000-0008-0000-0100-000033000000}"/>
                </a:ext>
              </a:extLst>
            </xdr:cNvPr>
            <xdr:cNvSpPr/>
          </xdr:nvSpPr>
          <xdr:spPr>
            <a:xfrm rot="2700000">
              <a:off x="3568696" y="227966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grpSp>
        <xdr:nvGrpSpPr>
          <xdr:cNvPr id="21" name="Grupo 20">
            <a:extLst>
              <a:ext uri="{FF2B5EF4-FFF2-40B4-BE49-F238E27FC236}">
                <a16:creationId xmlns:a16="http://schemas.microsoft.com/office/drawing/2014/main" id="{00000000-0008-0000-0100-000015000000}"/>
              </a:ext>
            </a:extLst>
          </xdr:cNvPr>
          <xdr:cNvGrpSpPr/>
        </xdr:nvGrpSpPr>
        <xdr:grpSpPr>
          <a:xfrm>
            <a:off x="3568696" y="1970899"/>
            <a:ext cx="976489" cy="977527"/>
            <a:chOff x="4656866" y="439354"/>
            <a:chExt cx="976489" cy="977527"/>
          </a:xfrm>
        </xdr:grpSpPr>
        <xdr:sp macro="" textlink="">
          <xdr:nvSpPr>
            <xdr:cNvPr id="22" name="Rectángulo 21" descr="R">
              <a:extLst>
                <a:ext uri="{FF2B5EF4-FFF2-40B4-BE49-F238E27FC236}">
                  <a16:creationId xmlns:a16="http://schemas.microsoft.com/office/drawing/2014/main" id="{00000000-0008-0000-0100-000016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3" name="Rectángulo 22">
              <a:extLst>
                <a:ext uri="{FF2B5EF4-FFF2-40B4-BE49-F238E27FC236}">
                  <a16:creationId xmlns:a16="http://schemas.microsoft.com/office/drawing/2014/main" id="{00000000-0008-0000-0100-000017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6" name="Rectángulo 45">
              <a:extLst>
                <a:ext uri="{FF2B5EF4-FFF2-40B4-BE49-F238E27FC236}">
                  <a16:creationId xmlns:a16="http://schemas.microsoft.com/office/drawing/2014/main" id="{00000000-0008-0000-0100-00002E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7" name="Rectángulo 46">
              <a:extLst>
                <a:ext uri="{FF2B5EF4-FFF2-40B4-BE49-F238E27FC236}">
                  <a16:creationId xmlns:a16="http://schemas.microsoft.com/office/drawing/2014/main" id="{00000000-0008-0000-0100-00002F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xdr:row>
      <xdr:rowOff>113828</xdr:rowOff>
    </xdr:from>
    <xdr:to>
      <xdr:col>1</xdr:col>
      <xdr:colOff>1133652</xdr:colOff>
      <xdr:row>6</xdr:row>
      <xdr:rowOff>1091355</xdr:rowOff>
    </xdr:to>
    <xdr:grpSp>
      <xdr:nvGrpSpPr>
        <xdr:cNvPr id="52" name="Grupo 51">
          <a:extLst>
            <a:ext uri="{FF2B5EF4-FFF2-40B4-BE49-F238E27FC236}">
              <a16:creationId xmlns:a16="http://schemas.microsoft.com/office/drawing/2014/main" id="{00000000-0008-0000-0100-000034000000}"/>
            </a:ext>
          </a:extLst>
        </xdr:cNvPr>
        <xdr:cNvGrpSpPr/>
      </xdr:nvGrpSpPr>
      <xdr:grpSpPr>
        <a:xfrm>
          <a:off x="2481263" y="5409728"/>
          <a:ext cx="976489" cy="977527"/>
          <a:chOff x="4612810" y="1491440"/>
          <a:chExt cx="976489" cy="977527"/>
        </a:xfrm>
      </xdr:grpSpPr>
      <xdr:sp macro="" textlink="">
        <xdr:nvSpPr>
          <xdr:cNvPr id="53" name="Rectángulo 52" descr="R">
            <a:extLst>
              <a:ext uri="{FF2B5EF4-FFF2-40B4-BE49-F238E27FC236}">
                <a16:creationId xmlns:a16="http://schemas.microsoft.com/office/drawing/2014/main" id="{00000000-0008-0000-0100-000035000000}"/>
              </a:ext>
            </a:extLst>
          </xdr:cNvPr>
          <xdr:cNvSpPr/>
        </xdr:nvSpPr>
        <xdr:spPr>
          <a:xfrm rot="2700000">
            <a:off x="4921056" y="14914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4" name="Rectángulo 53">
            <a:extLst>
              <a:ext uri="{FF2B5EF4-FFF2-40B4-BE49-F238E27FC236}">
                <a16:creationId xmlns:a16="http://schemas.microsoft.com/office/drawing/2014/main" id="{00000000-0008-0000-0100-000036000000}"/>
              </a:ext>
            </a:extLst>
          </xdr:cNvPr>
          <xdr:cNvSpPr/>
        </xdr:nvSpPr>
        <xdr:spPr>
          <a:xfrm rot="2700000">
            <a:off x="4921055" y="210896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5" name="Rectángulo 54">
            <a:extLst>
              <a:ext uri="{FF2B5EF4-FFF2-40B4-BE49-F238E27FC236}">
                <a16:creationId xmlns:a16="http://schemas.microsoft.com/office/drawing/2014/main" id="{00000000-0008-0000-0100-000037000000}"/>
              </a:ext>
            </a:extLst>
          </xdr:cNvPr>
          <xdr:cNvSpPr/>
        </xdr:nvSpPr>
        <xdr:spPr>
          <a:xfrm rot="2700000">
            <a:off x="5229299" y="180020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6" name="Rectángulo 55">
            <a:extLst>
              <a:ext uri="{FF2B5EF4-FFF2-40B4-BE49-F238E27FC236}">
                <a16:creationId xmlns:a16="http://schemas.microsoft.com/office/drawing/2014/main" id="{00000000-0008-0000-0100-000038000000}"/>
              </a:ext>
            </a:extLst>
          </xdr:cNvPr>
          <xdr:cNvSpPr/>
        </xdr:nvSpPr>
        <xdr:spPr>
          <a:xfrm rot="2700000">
            <a:off x="4612810" y="180020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7" name="Grupo 56">
            <a:extLst>
              <a:ext uri="{FF2B5EF4-FFF2-40B4-BE49-F238E27FC236}">
                <a16:creationId xmlns:a16="http://schemas.microsoft.com/office/drawing/2014/main" id="{00000000-0008-0000-0100-000039000000}"/>
              </a:ext>
            </a:extLst>
          </xdr:cNvPr>
          <xdr:cNvGrpSpPr/>
        </xdr:nvGrpSpPr>
        <xdr:grpSpPr>
          <a:xfrm>
            <a:off x="4612810" y="1491440"/>
            <a:ext cx="976489" cy="977527"/>
            <a:chOff x="4656866" y="439354"/>
            <a:chExt cx="976489" cy="977527"/>
          </a:xfrm>
        </xdr:grpSpPr>
        <xdr:sp macro="" textlink="">
          <xdr:nvSpPr>
            <xdr:cNvPr id="58" name="Rectángulo 57" descr="R">
              <a:extLst>
                <a:ext uri="{FF2B5EF4-FFF2-40B4-BE49-F238E27FC236}">
                  <a16:creationId xmlns:a16="http://schemas.microsoft.com/office/drawing/2014/main" id="{00000000-0008-0000-0100-00003A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9" name="Rectángulo 58">
              <a:extLst>
                <a:ext uri="{FF2B5EF4-FFF2-40B4-BE49-F238E27FC236}">
                  <a16:creationId xmlns:a16="http://schemas.microsoft.com/office/drawing/2014/main" id="{00000000-0008-0000-0100-00003B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0" name="Rectángulo 59">
              <a:extLst>
                <a:ext uri="{FF2B5EF4-FFF2-40B4-BE49-F238E27FC236}">
                  <a16:creationId xmlns:a16="http://schemas.microsoft.com/office/drawing/2014/main" id="{00000000-0008-0000-0100-00003C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1" name="Rectángulo 60">
              <a:extLst>
                <a:ext uri="{FF2B5EF4-FFF2-40B4-BE49-F238E27FC236}">
                  <a16:creationId xmlns:a16="http://schemas.microsoft.com/office/drawing/2014/main" id="{00000000-0008-0000-0100-00003D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xdr:row>
      <xdr:rowOff>113710</xdr:rowOff>
    </xdr:from>
    <xdr:to>
      <xdr:col>1</xdr:col>
      <xdr:colOff>1133652</xdr:colOff>
      <xdr:row>7</xdr:row>
      <xdr:rowOff>1091237</xdr:rowOff>
    </xdr:to>
    <xdr:grpSp>
      <xdr:nvGrpSpPr>
        <xdr:cNvPr id="62" name="Grupo 61">
          <a:extLst>
            <a:ext uri="{FF2B5EF4-FFF2-40B4-BE49-F238E27FC236}">
              <a16:creationId xmlns:a16="http://schemas.microsoft.com/office/drawing/2014/main" id="{00000000-0008-0000-0100-00003E000000}"/>
            </a:ext>
          </a:extLst>
        </xdr:cNvPr>
        <xdr:cNvGrpSpPr/>
      </xdr:nvGrpSpPr>
      <xdr:grpSpPr>
        <a:xfrm>
          <a:off x="2481263" y="6609760"/>
          <a:ext cx="976489" cy="977527"/>
          <a:chOff x="4823975" y="1310102"/>
          <a:chExt cx="976489" cy="977527"/>
        </a:xfrm>
      </xdr:grpSpPr>
      <xdr:sp macro="" textlink="">
        <xdr:nvSpPr>
          <xdr:cNvPr id="63" name="Rectángulo 62" descr="R">
            <a:extLst>
              <a:ext uri="{FF2B5EF4-FFF2-40B4-BE49-F238E27FC236}">
                <a16:creationId xmlns:a16="http://schemas.microsoft.com/office/drawing/2014/main" id="{00000000-0008-0000-0100-00003F000000}"/>
              </a:ext>
            </a:extLst>
          </xdr:cNvPr>
          <xdr:cNvSpPr/>
        </xdr:nvSpPr>
        <xdr:spPr>
          <a:xfrm rot="2700000">
            <a:off x="5132221" y="131010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 name="Rectángulo 63">
            <a:extLst>
              <a:ext uri="{FF2B5EF4-FFF2-40B4-BE49-F238E27FC236}">
                <a16:creationId xmlns:a16="http://schemas.microsoft.com/office/drawing/2014/main" id="{00000000-0008-0000-0100-000040000000}"/>
              </a:ext>
            </a:extLst>
          </xdr:cNvPr>
          <xdr:cNvSpPr/>
        </xdr:nvSpPr>
        <xdr:spPr>
          <a:xfrm rot="2700000">
            <a:off x="5132220" y="192762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5" name="Rectángulo 64">
            <a:extLst>
              <a:ext uri="{FF2B5EF4-FFF2-40B4-BE49-F238E27FC236}">
                <a16:creationId xmlns:a16="http://schemas.microsoft.com/office/drawing/2014/main" id="{00000000-0008-0000-0100-000041000000}"/>
              </a:ext>
            </a:extLst>
          </xdr:cNvPr>
          <xdr:cNvSpPr/>
        </xdr:nvSpPr>
        <xdr:spPr>
          <a:xfrm rot="2700000">
            <a:off x="5440464" y="161886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6" name="Rectángulo 65">
            <a:extLst>
              <a:ext uri="{FF2B5EF4-FFF2-40B4-BE49-F238E27FC236}">
                <a16:creationId xmlns:a16="http://schemas.microsoft.com/office/drawing/2014/main" id="{00000000-0008-0000-0100-000042000000}"/>
              </a:ext>
            </a:extLst>
          </xdr:cNvPr>
          <xdr:cNvSpPr/>
        </xdr:nvSpPr>
        <xdr:spPr>
          <a:xfrm rot="2700000">
            <a:off x="4823975" y="161886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7" name="Grupo 66">
            <a:extLst>
              <a:ext uri="{FF2B5EF4-FFF2-40B4-BE49-F238E27FC236}">
                <a16:creationId xmlns:a16="http://schemas.microsoft.com/office/drawing/2014/main" id="{00000000-0008-0000-0100-000043000000}"/>
              </a:ext>
            </a:extLst>
          </xdr:cNvPr>
          <xdr:cNvGrpSpPr/>
        </xdr:nvGrpSpPr>
        <xdr:grpSpPr>
          <a:xfrm>
            <a:off x="4823975" y="1310102"/>
            <a:ext cx="976489" cy="977527"/>
            <a:chOff x="4656866" y="439354"/>
            <a:chExt cx="976489" cy="977527"/>
          </a:xfrm>
        </xdr:grpSpPr>
        <xdr:sp macro="" textlink="">
          <xdr:nvSpPr>
            <xdr:cNvPr id="68" name="Rectángulo 67" descr="R">
              <a:extLst>
                <a:ext uri="{FF2B5EF4-FFF2-40B4-BE49-F238E27FC236}">
                  <a16:creationId xmlns:a16="http://schemas.microsoft.com/office/drawing/2014/main" id="{00000000-0008-0000-0100-000044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9" name="Rectángulo 68">
              <a:extLst>
                <a:ext uri="{FF2B5EF4-FFF2-40B4-BE49-F238E27FC236}">
                  <a16:creationId xmlns:a16="http://schemas.microsoft.com/office/drawing/2014/main" id="{00000000-0008-0000-0100-000045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0" name="Rectángulo 69">
              <a:extLst>
                <a:ext uri="{FF2B5EF4-FFF2-40B4-BE49-F238E27FC236}">
                  <a16:creationId xmlns:a16="http://schemas.microsoft.com/office/drawing/2014/main" id="{00000000-0008-0000-0100-000046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1" name="Rectángulo 70">
              <a:extLst>
                <a:ext uri="{FF2B5EF4-FFF2-40B4-BE49-F238E27FC236}">
                  <a16:creationId xmlns:a16="http://schemas.microsoft.com/office/drawing/2014/main" id="{00000000-0008-0000-0100-000047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8</xdr:row>
      <xdr:rowOff>113592</xdr:rowOff>
    </xdr:from>
    <xdr:to>
      <xdr:col>1</xdr:col>
      <xdr:colOff>1133652</xdr:colOff>
      <xdr:row>8</xdr:row>
      <xdr:rowOff>1091119</xdr:rowOff>
    </xdr:to>
    <xdr:grpSp>
      <xdr:nvGrpSpPr>
        <xdr:cNvPr id="72" name="Grupo 71">
          <a:extLst>
            <a:ext uri="{FF2B5EF4-FFF2-40B4-BE49-F238E27FC236}">
              <a16:creationId xmlns:a16="http://schemas.microsoft.com/office/drawing/2014/main" id="{00000000-0008-0000-0100-000048000000}"/>
            </a:ext>
          </a:extLst>
        </xdr:cNvPr>
        <xdr:cNvGrpSpPr/>
      </xdr:nvGrpSpPr>
      <xdr:grpSpPr>
        <a:xfrm>
          <a:off x="2481263" y="7809792"/>
          <a:ext cx="976489" cy="977527"/>
          <a:chOff x="4671575" y="1281781"/>
          <a:chExt cx="976489" cy="977527"/>
        </a:xfrm>
      </xdr:grpSpPr>
      <xdr:sp macro="" textlink="">
        <xdr:nvSpPr>
          <xdr:cNvPr id="73" name="Rectángulo 72" descr="R">
            <a:extLst>
              <a:ext uri="{FF2B5EF4-FFF2-40B4-BE49-F238E27FC236}">
                <a16:creationId xmlns:a16="http://schemas.microsoft.com/office/drawing/2014/main" id="{00000000-0008-0000-0100-000049000000}"/>
              </a:ext>
            </a:extLst>
          </xdr:cNvPr>
          <xdr:cNvSpPr/>
        </xdr:nvSpPr>
        <xdr:spPr>
          <a:xfrm rot="2700000">
            <a:off x="4979821" y="128178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4" name="Rectángulo 73">
            <a:extLst>
              <a:ext uri="{FF2B5EF4-FFF2-40B4-BE49-F238E27FC236}">
                <a16:creationId xmlns:a16="http://schemas.microsoft.com/office/drawing/2014/main" id="{00000000-0008-0000-0100-00004A000000}"/>
              </a:ext>
            </a:extLst>
          </xdr:cNvPr>
          <xdr:cNvSpPr/>
        </xdr:nvSpPr>
        <xdr:spPr>
          <a:xfrm rot="2700000">
            <a:off x="4979820" y="189930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5" name="Rectángulo 74">
            <a:extLst>
              <a:ext uri="{FF2B5EF4-FFF2-40B4-BE49-F238E27FC236}">
                <a16:creationId xmlns:a16="http://schemas.microsoft.com/office/drawing/2014/main" id="{00000000-0008-0000-0100-00004B000000}"/>
              </a:ext>
            </a:extLst>
          </xdr:cNvPr>
          <xdr:cNvSpPr/>
        </xdr:nvSpPr>
        <xdr:spPr>
          <a:xfrm rot="2700000">
            <a:off x="5288064" y="15905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6" name="Rectángulo 75">
            <a:extLst>
              <a:ext uri="{FF2B5EF4-FFF2-40B4-BE49-F238E27FC236}">
                <a16:creationId xmlns:a16="http://schemas.microsoft.com/office/drawing/2014/main" id="{00000000-0008-0000-0100-00004C000000}"/>
              </a:ext>
            </a:extLst>
          </xdr:cNvPr>
          <xdr:cNvSpPr/>
        </xdr:nvSpPr>
        <xdr:spPr>
          <a:xfrm rot="2700000">
            <a:off x="4671575" y="159054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7" name="Grupo 76">
            <a:extLst>
              <a:ext uri="{FF2B5EF4-FFF2-40B4-BE49-F238E27FC236}">
                <a16:creationId xmlns:a16="http://schemas.microsoft.com/office/drawing/2014/main" id="{00000000-0008-0000-0100-00004D000000}"/>
              </a:ext>
            </a:extLst>
          </xdr:cNvPr>
          <xdr:cNvGrpSpPr/>
        </xdr:nvGrpSpPr>
        <xdr:grpSpPr>
          <a:xfrm>
            <a:off x="4671575" y="1281781"/>
            <a:ext cx="976489" cy="977527"/>
            <a:chOff x="4656866" y="439354"/>
            <a:chExt cx="976489" cy="977527"/>
          </a:xfrm>
        </xdr:grpSpPr>
        <xdr:sp macro="" textlink="">
          <xdr:nvSpPr>
            <xdr:cNvPr id="78" name="Rectángulo 77" descr="R">
              <a:extLst>
                <a:ext uri="{FF2B5EF4-FFF2-40B4-BE49-F238E27FC236}">
                  <a16:creationId xmlns:a16="http://schemas.microsoft.com/office/drawing/2014/main" id="{00000000-0008-0000-0100-00004E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9" name="Rectángulo 78">
              <a:extLst>
                <a:ext uri="{FF2B5EF4-FFF2-40B4-BE49-F238E27FC236}">
                  <a16:creationId xmlns:a16="http://schemas.microsoft.com/office/drawing/2014/main" id="{00000000-0008-0000-0100-00004F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0" name="Rectángulo 79">
              <a:extLst>
                <a:ext uri="{FF2B5EF4-FFF2-40B4-BE49-F238E27FC236}">
                  <a16:creationId xmlns:a16="http://schemas.microsoft.com/office/drawing/2014/main" id="{00000000-0008-0000-0100-000050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1" name="Rectángulo 80">
              <a:extLst>
                <a:ext uri="{FF2B5EF4-FFF2-40B4-BE49-F238E27FC236}">
                  <a16:creationId xmlns:a16="http://schemas.microsoft.com/office/drawing/2014/main" id="{00000000-0008-0000-0100-000051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9</xdr:row>
      <xdr:rowOff>113474</xdr:rowOff>
    </xdr:from>
    <xdr:to>
      <xdr:col>1</xdr:col>
      <xdr:colOff>1133652</xdr:colOff>
      <xdr:row>9</xdr:row>
      <xdr:rowOff>1091001</xdr:rowOff>
    </xdr:to>
    <xdr:grpSp>
      <xdr:nvGrpSpPr>
        <xdr:cNvPr id="82" name="Grupo 81">
          <a:extLst>
            <a:ext uri="{FF2B5EF4-FFF2-40B4-BE49-F238E27FC236}">
              <a16:creationId xmlns:a16="http://schemas.microsoft.com/office/drawing/2014/main" id="{00000000-0008-0000-0100-000052000000}"/>
            </a:ext>
          </a:extLst>
        </xdr:cNvPr>
        <xdr:cNvGrpSpPr/>
      </xdr:nvGrpSpPr>
      <xdr:grpSpPr>
        <a:xfrm>
          <a:off x="2481263" y="9009824"/>
          <a:ext cx="976489" cy="977527"/>
          <a:chOff x="4336295" y="1598897"/>
          <a:chExt cx="976489" cy="977527"/>
        </a:xfrm>
      </xdr:grpSpPr>
      <xdr:sp macro="" textlink="">
        <xdr:nvSpPr>
          <xdr:cNvPr id="83" name="Rectángulo 82" descr="R">
            <a:extLst>
              <a:ext uri="{FF2B5EF4-FFF2-40B4-BE49-F238E27FC236}">
                <a16:creationId xmlns:a16="http://schemas.microsoft.com/office/drawing/2014/main" id="{00000000-0008-0000-0100-000053000000}"/>
              </a:ext>
            </a:extLst>
          </xdr:cNvPr>
          <xdr:cNvSpPr/>
        </xdr:nvSpPr>
        <xdr:spPr>
          <a:xfrm rot="2700000">
            <a:off x="4644541" y="159889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4" name="Rectángulo 83">
            <a:extLst>
              <a:ext uri="{FF2B5EF4-FFF2-40B4-BE49-F238E27FC236}">
                <a16:creationId xmlns:a16="http://schemas.microsoft.com/office/drawing/2014/main" id="{00000000-0008-0000-0100-000054000000}"/>
              </a:ext>
            </a:extLst>
          </xdr:cNvPr>
          <xdr:cNvSpPr/>
        </xdr:nvSpPr>
        <xdr:spPr>
          <a:xfrm rot="2700000">
            <a:off x="4644540" y="221642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5" name="Rectángulo 84">
            <a:extLst>
              <a:ext uri="{FF2B5EF4-FFF2-40B4-BE49-F238E27FC236}">
                <a16:creationId xmlns:a16="http://schemas.microsoft.com/office/drawing/2014/main" id="{00000000-0008-0000-0100-000055000000}"/>
              </a:ext>
            </a:extLst>
          </xdr:cNvPr>
          <xdr:cNvSpPr/>
        </xdr:nvSpPr>
        <xdr:spPr>
          <a:xfrm rot="2700000">
            <a:off x="4952784" y="190766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6" name="Rectángulo 85">
            <a:extLst>
              <a:ext uri="{FF2B5EF4-FFF2-40B4-BE49-F238E27FC236}">
                <a16:creationId xmlns:a16="http://schemas.microsoft.com/office/drawing/2014/main" id="{00000000-0008-0000-0100-000056000000}"/>
              </a:ext>
            </a:extLst>
          </xdr:cNvPr>
          <xdr:cNvSpPr/>
        </xdr:nvSpPr>
        <xdr:spPr>
          <a:xfrm rot="2700000">
            <a:off x="4336295" y="190766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7" name="Grupo 86">
            <a:extLst>
              <a:ext uri="{FF2B5EF4-FFF2-40B4-BE49-F238E27FC236}">
                <a16:creationId xmlns:a16="http://schemas.microsoft.com/office/drawing/2014/main" id="{00000000-0008-0000-0100-000057000000}"/>
              </a:ext>
            </a:extLst>
          </xdr:cNvPr>
          <xdr:cNvGrpSpPr/>
        </xdr:nvGrpSpPr>
        <xdr:grpSpPr>
          <a:xfrm>
            <a:off x="4336295" y="1598897"/>
            <a:ext cx="976489" cy="977527"/>
            <a:chOff x="4656866" y="439354"/>
            <a:chExt cx="976489" cy="977527"/>
          </a:xfrm>
        </xdr:grpSpPr>
        <xdr:sp macro="" textlink="">
          <xdr:nvSpPr>
            <xdr:cNvPr id="88" name="Rectángulo 87" descr="R">
              <a:extLst>
                <a:ext uri="{FF2B5EF4-FFF2-40B4-BE49-F238E27FC236}">
                  <a16:creationId xmlns:a16="http://schemas.microsoft.com/office/drawing/2014/main" id="{00000000-0008-0000-0100-000058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9" name="Rectángulo 88">
              <a:extLst>
                <a:ext uri="{FF2B5EF4-FFF2-40B4-BE49-F238E27FC236}">
                  <a16:creationId xmlns:a16="http://schemas.microsoft.com/office/drawing/2014/main" id="{00000000-0008-0000-0100-000059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90" name="Rectángulo 89">
              <a:extLst>
                <a:ext uri="{FF2B5EF4-FFF2-40B4-BE49-F238E27FC236}">
                  <a16:creationId xmlns:a16="http://schemas.microsoft.com/office/drawing/2014/main" id="{00000000-0008-0000-0100-00005A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91" name="Rectángulo 90">
              <a:extLst>
                <a:ext uri="{FF2B5EF4-FFF2-40B4-BE49-F238E27FC236}">
                  <a16:creationId xmlns:a16="http://schemas.microsoft.com/office/drawing/2014/main" id="{00000000-0008-0000-0100-00005B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10</xdr:row>
      <xdr:rowOff>113356</xdr:rowOff>
    </xdr:from>
    <xdr:to>
      <xdr:col>1</xdr:col>
      <xdr:colOff>1133652</xdr:colOff>
      <xdr:row>10</xdr:row>
      <xdr:rowOff>1090883</xdr:rowOff>
    </xdr:to>
    <xdr:grpSp>
      <xdr:nvGrpSpPr>
        <xdr:cNvPr id="92" name="Grupo 91">
          <a:extLst>
            <a:ext uri="{FF2B5EF4-FFF2-40B4-BE49-F238E27FC236}">
              <a16:creationId xmlns:a16="http://schemas.microsoft.com/office/drawing/2014/main" id="{00000000-0008-0000-0100-00005C000000}"/>
            </a:ext>
          </a:extLst>
        </xdr:cNvPr>
        <xdr:cNvGrpSpPr/>
      </xdr:nvGrpSpPr>
      <xdr:grpSpPr>
        <a:xfrm>
          <a:off x="2481263" y="10209856"/>
          <a:ext cx="976489" cy="977527"/>
          <a:chOff x="4793495" y="1705623"/>
          <a:chExt cx="976489" cy="977527"/>
        </a:xfrm>
      </xdr:grpSpPr>
      <xdr:sp macro="" textlink="">
        <xdr:nvSpPr>
          <xdr:cNvPr id="93" name="Rectángulo 92" descr="R">
            <a:extLst>
              <a:ext uri="{FF2B5EF4-FFF2-40B4-BE49-F238E27FC236}">
                <a16:creationId xmlns:a16="http://schemas.microsoft.com/office/drawing/2014/main" id="{00000000-0008-0000-0100-00005D000000}"/>
              </a:ext>
            </a:extLst>
          </xdr:cNvPr>
          <xdr:cNvSpPr/>
        </xdr:nvSpPr>
        <xdr:spPr>
          <a:xfrm rot="2700000">
            <a:off x="5101741" y="170562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4" name="Rectángulo 93">
            <a:extLst>
              <a:ext uri="{FF2B5EF4-FFF2-40B4-BE49-F238E27FC236}">
                <a16:creationId xmlns:a16="http://schemas.microsoft.com/office/drawing/2014/main" id="{00000000-0008-0000-0100-00005E000000}"/>
              </a:ext>
            </a:extLst>
          </xdr:cNvPr>
          <xdr:cNvSpPr/>
        </xdr:nvSpPr>
        <xdr:spPr>
          <a:xfrm rot="2700000">
            <a:off x="5101740" y="232315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5" name="Rectángulo 94">
            <a:extLst>
              <a:ext uri="{FF2B5EF4-FFF2-40B4-BE49-F238E27FC236}">
                <a16:creationId xmlns:a16="http://schemas.microsoft.com/office/drawing/2014/main" id="{00000000-0008-0000-0100-00005F000000}"/>
              </a:ext>
            </a:extLst>
          </xdr:cNvPr>
          <xdr:cNvSpPr/>
        </xdr:nvSpPr>
        <xdr:spPr>
          <a:xfrm rot="2700000">
            <a:off x="5409984" y="201438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6" name="Rectángulo 95">
            <a:extLst>
              <a:ext uri="{FF2B5EF4-FFF2-40B4-BE49-F238E27FC236}">
                <a16:creationId xmlns:a16="http://schemas.microsoft.com/office/drawing/2014/main" id="{00000000-0008-0000-0100-000060000000}"/>
              </a:ext>
            </a:extLst>
          </xdr:cNvPr>
          <xdr:cNvSpPr/>
        </xdr:nvSpPr>
        <xdr:spPr>
          <a:xfrm rot="2700000">
            <a:off x="4793495" y="201438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97" name="Grupo 96">
            <a:extLst>
              <a:ext uri="{FF2B5EF4-FFF2-40B4-BE49-F238E27FC236}">
                <a16:creationId xmlns:a16="http://schemas.microsoft.com/office/drawing/2014/main" id="{00000000-0008-0000-0100-000061000000}"/>
              </a:ext>
            </a:extLst>
          </xdr:cNvPr>
          <xdr:cNvGrpSpPr/>
        </xdr:nvGrpSpPr>
        <xdr:grpSpPr>
          <a:xfrm>
            <a:off x="4793495" y="1705623"/>
            <a:ext cx="976489" cy="977527"/>
            <a:chOff x="4656866" y="439354"/>
            <a:chExt cx="976489" cy="977527"/>
          </a:xfrm>
        </xdr:grpSpPr>
        <xdr:sp macro="" textlink="">
          <xdr:nvSpPr>
            <xdr:cNvPr id="98" name="Rectángulo 97" descr="R">
              <a:extLst>
                <a:ext uri="{FF2B5EF4-FFF2-40B4-BE49-F238E27FC236}">
                  <a16:creationId xmlns:a16="http://schemas.microsoft.com/office/drawing/2014/main" id="{00000000-0008-0000-0100-000062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99" name="Rectángulo 98">
              <a:extLst>
                <a:ext uri="{FF2B5EF4-FFF2-40B4-BE49-F238E27FC236}">
                  <a16:creationId xmlns:a16="http://schemas.microsoft.com/office/drawing/2014/main" id="{00000000-0008-0000-0100-000063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00" name="Rectángulo 99">
              <a:extLst>
                <a:ext uri="{FF2B5EF4-FFF2-40B4-BE49-F238E27FC236}">
                  <a16:creationId xmlns:a16="http://schemas.microsoft.com/office/drawing/2014/main" id="{00000000-0008-0000-0100-000064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01" name="Rectángulo 100">
              <a:extLst>
                <a:ext uri="{FF2B5EF4-FFF2-40B4-BE49-F238E27FC236}">
                  <a16:creationId xmlns:a16="http://schemas.microsoft.com/office/drawing/2014/main" id="{00000000-0008-0000-0100-000065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11</xdr:row>
      <xdr:rowOff>113238</xdr:rowOff>
    </xdr:from>
    <xdr:to>
      <xdr:col>1</xdr:col>
      <xdr:colOff>1133652</xdr:colOff>
      <xdr:row>11</xdr:row>
      <xdr:rowOff>1090765</xdr:rowOff>
    </xdr:to>
    <xdr:grpSp>
      <xdr:nvGrpSpPr>
        <xdr:cNvPr id="102" name="Grupo 101">
          <a:extLst>
            <a:ext uri="{FF2B5EF4-FFF2-40B4-BE49-F238E27FC236}">
              <a16:creationId xmlns:a16="http://schemas.microsoft.com/office/drawing/2014/main" id="{00000000-0008-0000-0100-000066000000}"/>
            </a:ext>
          </a:extLst>
        </xdr:cNvPr>
        <xdr:cNvGrpSpPr/>
      </xdr:nvGrpSpPr>
      <xdr:grpSpPr>
        <a:xfrm>
          <a:off x="2481263" y="11409888"/>
          <a:ext cx="976489" cy="977527"/>
          <a:chOff x="4778255" y="1705623"/>
          <a:chExt cx="976489" cy="977527"/>
        </a:xfrm>
      </xdr:grpSpPr>
      <xdr:sp macro="" textlink="">
        <xdr:nvSpPr>
          <xdr:cNvPr id="103" name="Rectángulo 102" descr="R">
            <a:extLst>
              <a:ext uri="{FF2B5EF4-FFF2-40B4-BE49-F238E27FC236}">
                <a16:creationId xmlns:a16="http://schemas.microsoft.com/office/drawing/2014/main" id="{00000000-0008-0000-0100-000067000000}"/>
              </a:ext>
            </a:extLst>
          </xdr:cNvPr>
          <xdr:cNvSpPr/>
        </xdr:nvSpPr>
        <xdr:spPr>
          <a:xfrm rot="2700000">
            <a:off x="5086501" y="170562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4" name="Rectángulo 103">
            <a:extLst>
              <a:ext uri="{FF2B5EF4-FFF2-40B4-BE49-F238E27FC236}">
                <a16:creationId xmlns:a16="http://schemas.microsoft.com/office/drawing/2014/main" id="{00000000-0008-0000-0100-000068000000}"/>
              </a:ext>
            </a:extLst>
          </xdr:cNvPr>
          <xdr:cNvSpPr/>
        </xdr:nvSpPr>
        <xdr:spPr>
          <a:xfrm rot="2700000">
            <a:off x="5086500" y="232315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5" name="Rectángulo 104">
            <a:extLst>
              <a:ext uri="{FF2B5EF4-FFF2-40B4-BE49-F238E27FC236}">
                <a16:creationId xmlns:a16="http://schemas.microsoft.com/office/drawing/2014/main" id="{00000000-0008-0000-0100-000069000000}"/>
              </a:ext>
            </a:extLst>
          </xdr:cNvPr>
          <xdr:cNvSpPr/>
        </xdr:nvSpPr>
        <xdr:spPr>
          <a:xfrm rot="2700000">
            <a:off x="5394744" y="20143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6" name="Rectángulo 105">
            <a:extLst>
              <a:ext uri="{FF2B5EF4-FFF2-40B4-BE49-F238E27FC236}">
                <a16:creationId xmlns:a16="http://schemas.microsoft.com/office/drawing/2014/main" id="{00000000-0008-0000-0100-00006A000000}"/>
              </a:ext>
            </a:extLst>
          </xdr:cNvPr>
          <xdr:cNvSpPr/>
        </xdr:nvSpPr>
        <xdr:spPr>
          <a:xfrm rot="2700000">
            <a:off x="4778255" y="201438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07" name="Grupo 106">
            <a:extLst>
              <a:ext uri="{FF2B5EF4-FFF2-40B4-BE49-F238E27FC236}">
                <a16:creationId xmlns:a16="http://schemas.microsoft.com/office/drawing/2014/main" id="{00000000-0008-0000-0100-00006B000000}"/>
              </a:ext>
            </a:extLst>
          </xdr:cNvPr>
          <xdr:cNvGrpSpPr/>
        </xdr:nvGrpSpPr>
        <xdr:grpSpPr>
          <a:xfrm>
            <a:off x="4778255" y="1705623"/>
            <a:ext cx="976489" cy="977527"/>
            <a:chOff x="4656866" y="439354"/>
            <a:chExt cx="976489" cy="977527"/>
          </a:xfrm>
        </xdr:grpSpPr>
        <xdr:sp macro="" textlink="">
          <xdr:nvSpPr>
            <xdr:cNvPr id="108" name="Rectángulo 107" descr="R">
              <a:extLst>
                <a:ext uri="{FF2B5EF4-FFF2-40B4-BE49-F238E27FC236}">
                  <a16:creationId xmlns:a16="http://schemas.microsoft.com/office/drawing/2014/main" id="{00000000-0008-0000-0100-00006C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09" name="Rectángulo 108">
              <a:extLst>
                <a:ext uri="{FF2B5EF4-FFF2-40B4-BE49-F238E27FC236}">
                  <a16:creationId xmlns:a16="http://schemas.microsoft.com/office/drawing/2014/main" id="{00000000-0008-0000-0100-00006D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10" name="Rectángulo 109">
              <a:extLst>
                <a:ext uri="{FF2B5EF4-FFF2-40B4-BE49-F238E27FC236}">
                  <a16:creationId xmlns:a16="http://schemas.microsoft.com/office/drawing/2014/main" id="{00000000-0008-0000-0100-00006E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11" name="Rectángulo 110">
              <a:extLst>
                <a:ext uri="{FF2B5EF4-FFF2-40B4-BE49-F238E27FC236}">
                  <a16:creationId xmlns:a16="http://schemas.microsoft.com/office/drawing/2014/main" id="{00000000-0008-0000-0100-00006F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12</xdr:row>
      <xdr:rowOff>113120</xdr:rowOff>
    </xdr:from>
    <xdr:to>
      <xdr:col>1</xdr:col>
      <xdr:colOff>1133652</xdr:colOff>
      <xdr:row>12</xdr:row>
      <xdr:rowOff>1090647</xdr:rowOff>
    </xdr:to>
    <xdr:grpSp>
      <xdr:nvGrpSpPr>
        <xdr:cNvPr id="112" name="Grupo 111">
          <a:extLst>
            <a:ext uri="{FF2B5EF4-FFF2-40B4-BE49-F238E27FC236}">
              <a16:creationId xmlns:a16="http://schemas.microsoft.com/office/drawing/2014/main" id="{00000000-0008-0000-0100-000070000000}"/>
            </a:ext>
          </a:extLst>
        </xdr:cNvPr>
        <xdr:cNvGrpSpPr/>
      </xdr:nvGrpSpPr>
      <xdr:grpSpPr>
        <a:xfrm>
          <a:off x="2481263" y="12609920"/>
          <a:ext cx="976489" cy="977527"/>
          <a:chOff x="5051304" y="1999299"/>
          <a:chExt cx="976489" cy="977527"/>
        </a:xfrm>
      </xdr:grpSpPr>
      <xdr:sp macro="" textlink="">
        <xdr:nvSpPr>
          <xdr:cNvPr id="113" name="Rectángulo 112" descr="R">
            <a:extLst>
              <a:ext uri="{FF2B5EF4-FFF2-40B4-BE49-F238E27FC236}">
                <a16:creationId xmlns:a16="http://schemas.microsoft.com/office/drawing/2014/main" id="{00000000-0008-0000-0100-000071000000}"/>
              </a:ext>
            </a:extLst>
          </xdr:cNvPr>
          <xdr:cNvSpPr/>
        </xdr:nvSpPr>
        <xdr:spPr>
          <a:xfrm rot="2700000">
            <a:off x="5359550" y="199929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14" name="Rectángulo 113">
            <a:extLst>
              <a:ext uri="{FF2B5EF4-FFF2-40B4-BE49-F238E27FC236}">
                <a16:creationId xmlns:a16="http://schemas.microsoft.com/office/drawing/2014/main" id="{00000000-0008-0000-0100-000072000000}"/>
              </a:ext>
            </a:extLst>
          </xdr:cNvPr>
          <xdr:cNvSpPr/>
        </xdr:nvSpPr>
        <xdr:spPr>
          <a:xfrm rot="2700000">
            <a:off x="5359549" y="261682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15" name="Rectángulo 114">
            <a:extLst>
              <a:ext uri="{FF2B5EF4-FFF2-40B4-BE49-F238E27FC236}">
                <a16:creationId xmlns:a16="http://schemas.microsoft.com/office/drawing/2014/main" id="{00000000-0008-0000-0100-000073000000}"/>
              </a:ext>
            </a:extLst>
          </xdr:cNvPr>
          <xdr:cNvSpPr/>
        </xdr:nvSpPr>
        <xdr:spPr>
          <a:xfrm rot="2700000">
            <a:off x="5667793" y="230806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16" name="Rectángulo 115">
            <a:extLst>
              <a:ext uri="{FF2B5EF4-FFF2-40B4-BE49-F238E27FC236}">
                <a16:creationId xmlns:a16="http://schemas.microsoft.com/office/drawing/2014/main" id="{00000000-0008-0000-0100-000074000000}"/>
              </a:ext>
            </a:extLst>
          </xdr:cNvPr>
          <xdr:cNvSpPr/>
        </xdr:nvSpPr>
        <xdr:spPr>
          <a:xfrm rot="2700000">
            <a:off x="5051304" y="230806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17" name="Grupo 116">
            <a:extLst>
              <a:ext uri="{FF2B5EF4-FFF2-40B4-BE49-F238E27FC236}">
                <a16:creationId xmlns:a16="http://schemas.microsoft.com/office/drawing/2014/main" id="{00000000-0008-0000-0100-000075000000}"/>
              </a:ext>
            </a:extLst>
          </xdr:cNvPr>
          <xdr:cNvGrpSpPr/>
        </xdr:nvGrpSpPr>
        <xdr:grpSpPr>
          <a:xfrm>
            <a:off x="5051304" y="1999299"/>
            <a:ext cx="976489" cy="977527"/>
            <a:chOff x="4656866" y="439354"/>
            <a:chExt cx="976489" cy="977527"/>
          </a:xfrm>
        </xdr:grpSpPr>
        <xdr:sp macro="" textlink="">
          <xdr:nvSpPr>
            <xdr:cNvPr id="118" name="Rectángulo 117" descr="R">
              <a:extLst>
                <a:ext uri="{FF2B5EF4-FFF2-40B4-BE49-F238E27FC236}">
                  <a16:creationId xmlns:a16="http://schemas.microsoft.com/office/drawing/2014/main" id="{00000000-0008-0000-0100-000076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19" name="Rectángulo 118">
              <a:extLst>
                <a:ext uri="{FF2B5EF4-FFF2-40B4-BE49-F238E27FC236}">
                  <a16:creationId xmlns:a16="http://schemas.microsoft.com/office/drawing/2014/main" id="{00000000-0008-0000-0100-000077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20" name="Rectángulo 119">
              <a:extLst>
                <a:ext uri="{FF2B5EF4-FFF2-40B4-BE49-F238E27FC236}">
                  <a16:creationId xmlns:a16="http://schemas.microsoft.com/office/drawing/2014/main" id="{00000000-0008-0000-0100-000078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21" name="Rectángulo 120">
              <a:extLst>
                <a:ext uri="{FF2B5EF4-FFF2-40B4-BE49-F238E27FC236}">
                  <a16:creationId xmlns:a16="http://schemas.microsoft.com/office/drawing/2014/main" id="{00000000-0008-0000-0100-000079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13</xdr:row>
      <xdr:rowOff>113002</xdr:rowOff>
    </xdr:from>
    <xdr:to>
      <xdr:col>1</xdr:col>
      <xdr:colOff>1133652</xdr:colOff>
      <xdr:row>13</xdr:row>
      <xdr:rowOff>1090529</xdr:rowOff>
    </xdr:to>
    <xdr:grpSp>
      <xdr:nvGrpSpPr>
        <xdr:cNvPr id="122" name="Grupo 121">
          <a:extLst>
            <a:ext uri="{FF2B5EF4-FFF2-40B4-BE49-F238E27FC236}">
              <a16:creationId xmlns:a16="http://schemas.microsoft.com/office/drawing/2014/main" id="{00000000-0008-0000-0100-00007A000000}"/>
            </a:ext>
          </a:extLst>
        </xdr:cNvPr>
        <xdr:cNvGrpSpPr/>
      </xdr:nvGrpSpPr>
      <xdr:grpSpPr>
        <a:xfrm>
          <a:off x="2481263" y="13809952"/>
          <a:ext cx="976489" cy="977527"/>
          <a:chOff x="4907795" y="1416881"/>
          <a:chExt cx="976489" cy="977527"/>
        </a:xfrm>
      </xdr:grpSpPr>
      <xdr:sp macro="" textlink="">
        <xdr:nvSpPr>
          <xdr:cNvPr id="123" name="Rectángulo 122" descr="R">
            <a:extLst>
              <a:ext uri="{FF2B5EF4-FFF2-40B4-BE49-F238E27FC236}">
                <a16:creationId xmlns:a16="http://schemas.microsoft.com/office/drawing/2014/main" id="{00000000-0008-0000-0100-00007B000000}"/>
              </a:ext>
            </a:extLst>
          </xdr:cNvPr>
          <xdr:cNvSpPr/>
        </xdr:nvSpPr>
        <xdr:spPr>
          <a:xfrm rot="2700000">
            <a:off x="5216041" y="141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24" name="Rectángulo 123">
            <a:extLst>
              <a:ext uri="{FF2B5EF4-FFF2-40B4-BE49-F238E27FC236}">
                <a16:creationId xmlns:a16="http://schemas.microsoft.com/office/drawing/2014/main" id="{00000000-0008-0000-0100-00007C000000}"/>
              </a:ext>
            </a:extLst>
          </xdr:cNvPr>
          <xdr:cNvSpPr/>
        </xdr:nvSpPr>
        <xdr:spPr>
          <a:xfrm rot="2700000">
            <a:off x="5216040" y="203440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25" name="Rectángulo 124">
            <a:extLst>
              <a:ext uri="{FF2B5EF4-FFF2-40B4-BE49-F238E27FC236}">
                <a16:creationId xmlns:a16="http://schemas.microsoft.com/office/drawing/2014/main" id="{00000000-0008-0000-0100-00007D000000}"/>
              </a:ext>
            </a:extLst>
          </xdr:cNvPr>
          <xdr:cNvSpPr/>
        </xdr:nvSpPr>
        <xdr:spPr>
          <a:xfrm rot="2700000">
            <a:off x="5524284" y="172564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26" name="Rectángulo 125">
            <a:extLst>
              <a:ext uri="{FF2B5EF4-FFF2-40B4-BE49-F238E27FC236}">
                <a16:creationId xmlns:a16="http://schemas.microsoft.com/office/drawing/2014/main" id="{00000000-0008-0000-0100-00007E000000}"/>
              </a:ext>
            </a:extLst>
          </xdr:cNvPr>
          <xdr:cNvSpPr/>
        </xdr:nvSpPr>
        <xdr:spPr>
          <a:xfrm rot="2700000">
            <a:off x="4907795" y="172564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27" name="Grupo 126">
            <a:extLst>
              <a:ext uri="{FF2B5EF4-FFF2-40B4-BE49-F238E27FC236}">
                <a16:creationId xmlns:a16="http://schemas.microsoft.com/office/drawing/2014/main" id="{00000000-0008-0000-0100-00007F000000}"/>
              </a:ext>
            </a:extLst>
          </xdr:cNvPr>
          <xdr:cNvGrpSpPr/>
        </xdr:nvGrpSpPr>
        <xdr:grpSpPr>
          <a:xfrm>
            <a:off x="4907795" y="1416881"/>
            <a:ext cx="976489" cy="977527"/>
            <a:chOff x="4656866" y="439354"/>
            <a:chExt cx="976489" cy="977527"/>
          </a:xfrm>
        </xdr:grpSpPr>
        <xdr:sp macro="" textlink="">
          <xdr:nvSpPr>
            <xdr:cNvPr id="128" name="Rectángulo 127" descr="R">
              <a:extLst>
                <a:ext uri="{FF2B5EF4-FFF2-40B4-BE49-F238E27FC236}">
                  <a16:creationId xmlns:a16="http://schemas.microsoft.com/office/drawing/2014/main" id="{00000000-0008-0000-0100-000080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29" name="Rectángulo 128">
              <a:extLst>
                <a:ext uri="{FF2B5EF4-FFF2-40B4-BE49-F238E27FC236}">
                  <a16:creationId xmlns:a16="http://schemas.microsoft.com/office/drawing/2014/main" id="{00000000-0008-0000-0100-000081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30" name="Rectángulo 129">
              <a:extLst>
                <a:ext uri="{FF2B5EF4-FFF2-40B4-BE49-F238E27FC236}">
                  <a16:creationId xmlns:a16="http://schemas.microsoft.com/office/drawing/2014/main" id="{00000000-0008-0000-0100-000082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31" name="Rectángulo 130">
              <a:extLst>
                <a:ext uri="{FF2B5EF4-FFF2-40B4-BE49-F238E27FC236}">
                  <a16:creationId xmlns:a16="http://schemas.microsoft.com/office/drawing/2014/main" id="{00000000-0008-0000-0100-000083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14</xdr:row>
      <xdr:rowOff>112884</xdr:rowOff>
    </xdr:from>
    <xdr:to>
      <xdr:col>1</xdr:col>
      <xdr:colOff>1133652</xdr:colOff>
      <xdr:row>14</xdr:row>
      <xdr:rowOff>1090411</xdr:rowOff>
    </xdr:to>
    <xdr:grpSp>
      <xdr:nvGrpSpPr>
        <xdr:cNvPr id="132" name="Grupo 131">
          <a:extLst>
            <a:ext uri="{FF2B5EF4-FFF2-40B4-BE49-F238E27FC236}">
              <a16:creationId xmlns:a16="http://schemas.microsoft.com/office/drawing/2014/main" id="{00000000-0008-0000-0100-000084000000}"/>
            </a:ext>
          </a:extLst>
        </xdr:cNvPr>
        <xdr:cNvGrpSpPr/>
      </xdr:nvGrpSpPr>
      <xdr:grpSpPr>
        <a:xfrm>
          <a:off x="2481263" y="15009984"/>
          <a:ext cx="976489" cy="977527"/>
          <a:chOff x="5532635" y="1600146"/>
          <a:chExt cx="976489" cy="977527"/>
        </a:xfrm>
      </xdr:grpSpPr>
      <xdr:sp macro="" textlink="">
        <xdr:nvSpPr>
          <xdr:cNvPr id="133" name="Rectángulo 132" descr="R">
            <a:extLst>
              <a:ext uri="{FF2B5EF4-FFF2-40B4-BE49-F238E27FC236}">
                <a16:creationId xmlns:a16="http://schemas.microsoft.com/office/drawing/2014/main" id="{00000000-0008-0000-0100-000085000000}"/>
              </a:ext>
            </a:extLst>
          </xdr:cNvPr>
          <xdr:cNvSpPr/>
        </xdr:nvSpPr>
        <xdr:spPr>
          <a:xfrm rot="2700000">
            <a:off x="5840881" y="160014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34" name="Rectángulo 133">
            <a:extLst>
              <a:ext uri="{FF2B5EF4-FFF2-40B4-BE49-F238E27FC236}">
                <a16:creationId xmlns:a16="http://schemas.microsoft.com/office/drawing/2014/main" id="{00000000-0008-0000-0100-000086000000}"/>
              </a:ext>
            </a:extLst>
          </xdr:cNvPr>
          <xdr:cNvSpPr/>
        </xdr:nvSpPr>
        <xdr:spPr>
          <a:xfrm rot="2700000">
            <a:off x="5840880" y="221767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35" name="Rectángulo 134">
            <a:extLst>
              <a:ext uri="{FF2B5EF4-FFF2-40B4-BE49-F238E27FC236}">
                <a16:creationId xmlns:a16="http://schemas.microsoft.com/office/drawing/2014/main" id="{00000000-0008-0000-0100-000087000000}"/>
              </a:ext>
            </a:extLst>
          </xdr:cNvPr>
          <xdr:cNvSpPr/>
        </xdr:nvSpPr>
        <xdr:spPr>
          <a:xfrm rot="2700000">
            <a:off x="6149124" y="190891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36" name="Rectángulo 135">
            <a:extLst>
              <a:ext uri="{FF2B5EF4-FFF2-40B4-BE49-F238E27FC236}">
                <a16:creationId xmlns:a16="http://schemas.microsoft.com/office/drawing/2014/main" id="{00000000-0008-0000-0100-000088000000}"/>
              </a:ext>
            </a:extLst>
          </xdr:cNvPr>
          <xdr:cNvSpPr/>
        </xdr:nvSpPr>
        <xdr:spPr>
          <a:xfrm rot="2700000">
            <a:off x="5532635" y="190891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37" name="Grupo 136">
            <a:extLst>
              <a:ext uri="{FF2B5EF4-FFF2-40B4-BE49-F238E27FC236}">
                <a16:creationId xmlns:a16="http://schemas.microsoft.com/office/drawing/2014/main" id="{00000000-0008-0000-0100-000089000000}"/>
              </a:ext>
            </a:extLst>
          </xdr:cNvPr>
          <xdr:cNvGrpSpPr/>
        </xdr:nvGrpSpPr>
        <xdr:grpSpPr>
          <a:xfrm>
            <a:off x="5532635" y="1600146"/>
            <a:ext cx="976489" cy="977527"/>
            <a:chOff x="4656866" y="439354"/>
            <a:chExt cx="976489" cy="977527"/>
          </a:xfrm>
        </xdr:grpSpPr>
        <xdr:sp macro="" textlink="">
          <xdr:nvSpPr>
            <xdr:cNvPr id="138" name="Rectángulo 137" descr="R">
              <a:extLst>
                <a:ext uri="{FF2B5EF4-FFF2-40B4-BE49-F238E27FC236}">
                  <a16:creationId xmlns:a16="http://schemas.microsoft.com/office/drawing/2014/main" id="{00000000-0008-0000-0100-00008A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39" name="Rectángulo 138">
              <a:extLst>
                <a:ext uri="{FF2B5EF4-FFF2-40B4-BE49-F238E27FC236}">
                  <a16:creationId xmlns:a16="http://schemas.microsoft.com/office/drawing/2014/main" id="{00000000-0008-0000-0100-00008B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40" name="Rectángulo 139">
              <a:extLst>
                <a:ext uri="{FF2B5EF4-FFF2-40B4-BE49-F238E27FC236}">
                  <a16:creationId xmlns:a16="http://schemas.microsoft.com/office/drawing/2014/main" id="{00000000-0008-0000-0100-00008C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41" name="Rectángulo 140">
              <a:extLst>
                <a:ext uri="{FF2B5EF4-FFF2-40B4-BE49-F238E27FC236}">
                  <a16:creationId xmlns:a16="http://schemas.microsoft.com/office/drawing/2014/main" id="{00000000-0008-0000-0100-00008D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15</xdr:row>
      <xdr:rowOff>112766</xdr:rowOff>
    </xdr:from>
    <xdr:to>
      <xdr:col>1</xdr:col>
      <xdr:colOff>1133652</xdr:colOff>
      <xdr:row>15</xdr:row>
      <xdr:rowOff>1090293</xdr:rowOff>
    </xdr:to>
    <xdr:grpSp>
      <xdr:nvGrpSpPr>
        <xdr:cNvPr id="142" name="Grupo 141">
          <a:extLst>
            <a:ext uri="{FF2B5EF4-FFF2-40B4-BE49-F238E27FC236}">
              <a16:creationId xmlns:a16="http://schemas.microsoft.com/office/drawing/2014/main" id="{00000000-0008-0000-0100-00008E000000}"/>
            </a:ext>
          </a:extLst>
        </xdr:cNvPr>
        <xdr:cNvGrpSpPr/>
      </xdr:nvGrpSpPr>
      <xdr:grpSpPr>
        <a:xfrm>
          <a:off x="2481263" y="16210016"/>
          <a:ext cx="976489" cy="977527"/>
          <a:chOff x="4635670" y="1281781"/>
          <a:chExt cx="976489" cy="977527"/>
        </a:xfrm>
      </xdr:grpSpPr>
      <xdr:sp macro="" textlink="">
        <xdr:nvSpPr>
          <xdr:cNvPr id="143" name="Rectángulo 142" descr="R">
            <a:extLst>
              <a:ext uri="{FF2B5EF4-FFF2-40B4-BE49-F238E27FC236}">
                <a16:creationId xmlns:a16="http://schemas.microsoft.com/office/drawing/2014/main" id="{00000000-0008-0000-0100-00008F000000}"/>
              </a:ext>
            </a:extLst>
          </xdr:cNvPr>
          <xdr:cNvSpPr/>
        </xdr:nvSpPr>
        <xdr:spPr>
          <a:xfrm rot="2700000">
            <a:off x="4943916" y="128178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44" name="Rectángulo 143">
            <a:extLst>
              <a:ext uri="{FF2B5EF4-FFF2-40B4-BE49-F238E27FC236}">
                <a16:creationId xmlns:a16="http://schemas.microsoft.com/office/drawing/2014/main" id="{00000000-0008-0000-0100-000090000000}"/>
              </a:ext>
            </a:extLst>
          </xdr:cNvPr>
          <xdr:cNvSpPr/>
        </xdr:nvSpPr>
        <xdr:spPr>
          <a:xfrm rot="2700000">
            <a:off x="4943915" y="189930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45" name="Rectángulo 144">
            <a:extLst>
              <a:ext uri="{FF2B5EF4-FFF2-40B4-BE49-F238E27FC236}">
                <a16:creationId xmlns:a16="http://schemas.microsoft.com/office/drawing/2014/main" id="{00000000-0008-0000-0100-000091000000}"/>
              </a:ext>
            </a:extLst>
          </xdr:cNvPr>
          <xdr:cNvSpPr/>
        </xdr:nvSpPr>
        <xdr:spPr>
          <a:xfrm rot="2700000">
            <a:off x="5252159" y="159054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46" name="Rectángulo 145">
            <a:extLst>
              <a:ext uri="{FF2B5EF4-FFF2-40B4-BE49-F238E27FC236}">
                <a16:creationId xmlns:a16="http://schemas.microsoft.com/office/drawing/2014/main" id="{00000000-0008-0000-0100-000092000000}"/>
              </a:ext>
            </a:extLst>
          </xdr:cNvPr>
          <xdr:cNvSpPr/>
        </xdr:nvSpPr>
        <xdr:spPr>
          <a:xfrm rot="2700000">
            <a:off x="4635670" y="159054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47" name="Grupo 146">
            <a:extLst>
              <a:ext uri="{FF2B5EF4-FFF2-40B4-BE49-F238E27FC236}">
                <a16:creationId xmlns:a16="http://schemas.microsoft.com/office/drawing/2014/main" id="{00000000-0008-0000-0100-000093000000}"/>
              </a:ext>
            </a:extLst>
          </xdr:cNvPr>
          <xdr:cNvGrpSpPr/>
        </xdr:nvGrpSpPr>
        <xdr:grpSpPr>
          <a:xfrm>
            <a:off x="4635670" y="1281781"/>
            <a:ext cx="976489" cy="977527"/>
            <a:chOff x="4656866" y="439354"/>
            <a:chExt cx="976489" cy="977527"/>
          </a:xfrm>
        </xdr:grpSpPr>
        <xdr:sp macro="" textlink="">
          <xdr:nvSpPr>
            <xdr:cNvPr id="148" name="Rectángulo 147" descr="R">
              <a:extLst>
                <a:ext uri="{FF2B5EF4-FFF2-40B4-BE49-F238E27FC236}">
                  <a16:creationId xmlns:a16="http://schemas.microsoft.com/office/drawing/2014/main" id="{00000000-0008-0000-0100-000094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49" name="Rectángulo 148">
              <a:extLst>
                <a:ext uri="{FF2B5EF4-FFF2-40B4-BE49-F238E27FC236}">
                  <a16:creationId xmlns:a16="http://schemas.microsoft.com/office/drawing/2014/main" id="{00000000-0008-0000-0100-000095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50" name="Rectángulo 149">
              <a:extLst>
                <a:ext uri="{FF2B5EF4-FFF2-40B4-BE49-F238E27FC236}">
                  <a16:creationId xmlns:a16="http://schemas.microsoft.com/office/drawing/2014/main" id="{00000000-0008-0000-0100-000096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51" name="Rectángulo 150">
              <a:extLst>
                <a:ext uri="{FF2B5EF4-FFF2-40B4-BE49-F238E27FC236}">
                  <a16:creationId xmlns:a16="http://schemas.microsoft.com/office/drawing/2014/main" id="{00000000-0008-0000-0100-000097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16</xdr:row>
      <xdr:rowOff>112648</xdr:rowOff>
    </xdr:from>
    <xdr:to>
      <xdr:col>1</xdr:col>
      <xdr:colOff>1133652</xdr:colOff>
      <xdr:row>16</xdr:row>
      <xdr:rowOff>1090175</xdr:rowOff>
    </xdr:to>
    <xdr:grpSp>
      <xdr:nvGrpSpPr>
        <xdr:cNvPr id="152" name="Grupo 151">
          <a:extLst>
            <a:ext uri="{FF2B5EF4-FFF2-40B4-BE49-F238E27FC236}">
              <a16:creationId xmlns:a16="http://schemas.microsoft.com/office/drawing/2014/main" id="{00000000-0008-0000-0100-000098000000}"/>
            </a:ext>
          </a:extLst>
        </xdr:cNvPr>
        <xdr:cNvGrpSpPr/>
      </xdr:nvGrpSpPr>
      <xdr:grpSpPr>
        <a:xfrm>
          <a:off x="2481263" y="17410048"/>
          <a:ext cx="976489" cy="977527"/>
          <a:chOff x="5547875" y="1984059"/>
          <a:chExt cx="976489" cy="977527"/>
        </a:xfrm>
      </xdr:grpSpPr>
      <xdr:sp macro="" textlink="">
        <xdr:nvSpPr>
          <xdr:cNvPr id="153" name="Rectángulo 152" descr="R">
            <a:extLst>
              <a:ext uri="{FF2B5EF4-FFF2-40B4-BE49-F238E27FC236}">
                <a16:creationId xmlns:a16="http://schemas.microsoft.com/office/drawing/2014/main" id="{00000000-0008-0000-0100-000099000000}"/>
              </a:ext>
            </a:extLst>
          </xdr:cNvPr>
          <xdr:cNvSpPr/>
        </xdr:nvSpPr>
        <xdr:spPr>
          <a:xfrm rot="2700000">
            <a:off x="5856121" y="198405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54" name="Rectángulo 153">
            <a:extLst>
              <a:ext uri="{FF2B5EF4-FFF2-40B4-BE49-F238E27FC236}">
                <a16:creationId xmlns:a16="http://schemas.microsoft.com/office/drawing/2014/main" id="{00000000-0008-0000-0100-00009A000000}"/>
              </a:ext>
            </a:extLst>
          </xdr:cNvPr>
          <xdr:cNvSpPr/>
        </xdr:nvSpPr>
        <xdr:spPr>
          <a:xfrm rot="2700000">
            <a:off x="5856120" y="260158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55" name="Rectángulo 154">
            <a:extLst>
              <a:ext uri="{FF2B5EF4-FFF2-40B4-BE49-F238E27FC236}">
                <a16:creationId xmlns:a16="http://schemas.microsoft.com/office/drawing/2014/main" id="{00000000-0008-0000-0100-00009B000000}"/>
              </a:ext>
            </a:extLst>
          </xdr:cNvPr>
          <xdr:cNvSpPr/>
        </xdr:nvSpPr>
        <xdr:spPr>
          <a:xfrm rot="2700000">
            <a:off x="6164364" y="229282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56" name="Rectángulo 155">
            <a:extLst>
              <a:ext uri="{FF2B5EF4-FFF2-40B4-BE49-F238E27FC236}">
                <a16:creationId xmlns:a16="http://schemas.microsoft.com/office/drawing/2014/main" id="{00000000-0008-0000-0100-00009C000000}"/>
              </a:ext>
            </a:extLst>
          </xdr:cNvPr>
          <xdr:cNvSpPr/>
        </xdr:nvSpPr>
        <xdr:spPr>
          <a:xfrm rot="2700000">
            <a:off x="5547875" y="229282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57" name="Grupo 156">
            <a:extLst>
              <a:ext uri="{FF2B5EF4-FFF2-40B4-BE49-F238E27FC236}">
                <a16:creationId xmlns:a16="http://schemas.microsoft.com/office/drawing/2014/main" id="{00000000-0008-0000-0100-00009D000000}"/>
              </a:ext>
            </a:extLst>
          </xdr:cNvPr>
          <xdr:cNvGrpSpPr/>
        </xdr:nvGrpSpPr>
        <xdr:grpSpPr>
          <a:xfrm>
            <a:off x="5547875" y="1984059"/>
            <a:ext cx="976489" cy="977527"/>
            <a:chOff x="4656866" y="439354"/>
            <a:chExt cx="976489" cy="977527"/>
          </a:xfrm>
        </xdr:grpSpPr>
        <xdr:sp macro="" textlink="">
          <xdr:nvSpPr>
            <xdr:cNvPr id="158" name="Rectángulo 157" descr="R">
              <a:extLst>
                <a:ext uri="{FF2B5EF4-FFF2-40B4-BE49-F238E27FC236}">
                  <a16:creationId xmlns:a16="http://schemas.microsoft.com/office/drawing/2014/main" id="{00000000-0008-0000-0100-00009E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59" name="Rectángulo 158">
              <a:extLst>
                <a:ext uri="{FF2B5EF4-FFF2-40B4-BE49-F238E27FC236}">
                  <a16:creationId xmlns:a16="http://schemas.microsoft.com/office/drawing/2014/main" id="{00000000-0008-0000-0100-00009F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60" name="Rectángulo 159">
              <a:extLst>
                <a:ext uri="{FF2B5EF4-FFF2-40B4-BE49-F238E27FC236}">
                  <a16:creationId xmlns:a16="http://schemas.microsoft.com/office/drawing/2014/main" id="{00000000-0008-0000-0100-0000A0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61" name="Rectángulo 160">
              <a:extLst>
                <a:ext uri="{FF2B5EF4-FFF2-40B4-BE49-F238E27FC236}">
                  <a16:creationId xmlns:a16="http://schemas.microsoft.com/office/drawing/2014/main" id="{00000000-0008-0000-0100-0000A1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17</xdr:row>
      <xdr:rowOff>112530</xdr:rowOff>
    </xdr:from>
    <xdr:to>
      <xdr:col>1</xdr:col>
      <xdr:colOff>1133652</xdr:colOff>
      <xdr:row>17</xdr:row>
      <xdr:rowOff>1090057</xdr:rowOff>
    </xdr:to>
    <xdr:grpSp>
      <xdr:nvGrpSpPr>
        <xdr:cNvPr id="162" name="Grupo 161">
          <a:extLst>
            <a:ext uri="{FF2B5EF4-FFF2-40B4-BE49-F238E27FC236}">
              <a16:creationId xmlns:a16="http://schemas.microsoft.com/office/drawing/2014/main" id="{00000000-0008-0000-0100-0000A2000000}"/>
            </a:ext>
          </a:extLst>
        </xdr:cNvPr>
        <xdr:cNvGrpSpPr/>
      </xdr:nvGrpSpPr>
      <xdr:grpSpPr>
        <a:xfrm>
          <a:off x="2481263" y="18610080"/>
          <a:ext cx="976489" cy="977527"/>
          <a:chOff x="4965546" y="1212763"/>
          <a:chExt cx="976489" cy="977527"/>
        </a:xfrm>
      </xdr:grpSpPr>
      <xdr:sp macro="" textlink="">
        <xdr:nvSpPr>
          <xdr:cNvPr id="163" name="Rectángulo 162" descr="R">
            <a:extLst>
              <a:ext uri="{FF2B5EF4-FFF2-40B4-BE49-F238E27FC236}">
                <a16:creationId xmlns:a16="http://schemas.microsoft.com/office/drawing/2014/main" id="{00000000-0008-0000-0100-0000A3000000}"/>
              </a:ext>
            </a:extLst>
          </xdr:cNvPr>
          <xdr:cNvSpPr/>
        </xdr:nvSpPr>
        <xdr:spPr>
          <a:xfrm rot="2700000">
            <a:off x="5273792" y="121276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64" name="Rectángulo 163">
            <a:extLst>
              <a:ext uri="{FF2B5EF4-FFF2-40B4-BE49-F238E27FC236}">
                <a16:creationId xmlns:a16="http://schemas.microsoft.com/office/drawing/2014/main" id="{00000000-0008-0000-0100-0000A4000000}"/>
              </a:ext>
            </a:extLst>
          </xdr:cNvPr>
          <xdr:cNvSpPr/>
        </xdr:nvSpPr>
        <xdr:spPr>
          <a:xfrm rot="2700000">
            <a:off x="5273791" y="183029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65" name="Rectángulo 164">
            <a:extLst>
              <a:ext uri="{FF2B5EF4-FFF2-40B4-BE49-F238E27FC236}">
                <a16:creationId xmlns:a16="http://schemas.microsoft.com/office/drawing/2014/main" id="{00000000-0008-0000-0100-0000A5000000}"/>
              </a:ext>
            </a:extLst>
          </xdr:cNvPr>
          <xdr:cNvSpPr/>
        </xdr:nvSpPr>
        <xdr:spPr>
          <a:xfrm rot="2700000">
            <a:off x="5582035" y="152152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66" name="Rectángulo 165">
            <a:extLst>
              <a:ext uri="{FF2B5EF4-FFF2-40B4-BE49-F238E27FC236}">
                <a16:creationId xmlns:a16="http://schemas.microsoft.com/office/drawing/2014/main" id="{00000000-0008-0000-0100-0000A6000000}"/>
              </a:ext>
            </a:extLst>
          </xdr:cNvPr>
          <xdr:cNvSpPr/>
        </xdr:nvSpPr>
        <xdr:spPr>
          <a:xfrm rot="2700000">
            <a:off x="4965546" y="152152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67" name="Grupo 166">
            <a:extLst>
              <a:ext uri="{FF2B5EF4-FFF2-40B4-BE49-F238E27FC236}">
                <a16:creationId xmlns:a16="http://schemas.microsoft.com/office/drawing/2014/main" id="{00000000-0008-0000-0100-0000A7000000}"/>
              </a:ext>
            </a:extLst>
          </xdr:cNvPr>
          <xdr:cNvGrpSpPr/>
        </xdr:nvGrpSpPr>
        <xdr:grpSpPr>
          <a:xfrm>
            <a:off x="4965546" y="1212763"/>
            <a:ext cx="976489" cy="977527"/>
            <a:chOff x="4656866" y="439354"/>
            <a:chExt cx="976489" cy="977527"/>
          </a:xfrm>
        </xdr:grpSpPr>
        <xdr:sp macro="" textlink="">
          <xdr:nvSpPr>
            <xdr:cNvPr id="168" name="Rectángulo 167" descr="R">
              <a:extLst>
                <a:ext uri="{FF2B5EF4-FFF2-40B4-BE49-F238E27FC236}">
                  <a16:creationId xmlns:a16="http://schemas.microsoft.com/office/drawing/2014/main" id="{00000000-0008-0000-0100-0000A8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69" name="Rectángulo 168">
              <a:extLst>
                <a:ext uri="{FF2B5EF4-FFF2-40B4-BE49-F238E27FC236}">
                  <a16:creationId xmlns:a16="http://schemas.microsoft.com/office/drawing/2014/main" id="{00000000-0008-0000-0100-0000A9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70" name="Rectángulo 169">
              <a:extLst>
                <a:ext uri="{FF2B5EF4-FFF2-40B4-BE49-F238E27FC236}">
                  <a16:creationId xmlns:a16="http://schemas.microsoft.com/office/drawing/2014/main" id="{00000000-0008-0000-0100-0000AA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71" name="Rectángulo 170">
              <a:extLst>
                <a:ext uri="{FF2B5EF4-FFF2-40B4-BE49-F238E27FC236}">
                  <a16:creationId xmlns:a16="http://schemas.microsoft.com/office/drawing/2014/main" id="{00000000-0008-0000-0100-0000AB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18</xdr:row>
      <xdr:rowOff>112412</xdr:rowOff>
    </xdr:from>
    <xdr:to>
      <xdr:col>1</xdr:col>
      <xdr:colOff>1133652</xdr:colOff>
      <xdr:row>18</xdr:row>
      <xdr:rowOff>1089939</xdr:rowOff>
    </xdr:to>
    <xdr:grpSp>
      <xdr:nvGrpSpPr>
        <xdr:cNvPr id="172" name="Grupo 171">
          <a:extLst>
            <a:ext uri="{FF2B5EF4-FFF2-40B4-BE49-F238E27FC236}">
              <a16:creationId xmlns:a16="http://schemas.microsoft.com/office/drawing/2014/main" id="{00000000-0008-0000-0100-0000AC000000}"/>
            </a:ext>
          </a:extLst>
        </xdr:cNvPr>
        <xdr:cNvGrpSpPr/>
      </xdr:nvGrpSpPr>
      <xdr:grpSpPr>
        <a:xfrm>
          <a:off x="2481263" y="19810112"/>
          <a:ext cx="976489" cy="977527"/>
          <a:chOff x="5326895" y="1498620"/>
          <a:chExt cx="976489" cy="977527"/>
        </a:xfrm>
      </xdr:grpSpPr>
      <xdr:sp macro="" textlink="">
        <xdr:nvSpPr>
          <xdr:cNvPr id="173" name="Rectángulo 172" descr="R">
            <a:extLst>
              <a:ext uri="{FF2B5EF4-FFF2-40B4-BE49-F238E27FC236}">
                <a16:creationId xmlns:a16="http://schemas.microsoft.com/office/drawing/2014/main" id="{00000000-0008-0000-0100-0000AD000000}"/>
              </a:ext>
            </a:extLst>
          </xdr:cNvPr>
          <xdr:cNvSpPr/>
        </xdr:nvSpPr>
        <xdr:spPr>
          <a:xfrm rot="2700000">
            <a:off x="5635141" y="149862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74" name="Rectángulo 173">
            <a:extLst>
              <a:ext uri="{FF2B5EF4-FFF2-40B4-BE49-F238E27FC236}">
                <a16:creationId xmlns:a16="http://schemas.microsoft.com/office/drawing/2014/main" id="{00000000-0008-0000-0100-0000AE000000}"/>
              </a:ext>
            </a:extLst>
          </xdr:cNvPr>
          <xdr:cNvSpPr/>
        </xdr:nvSpPr>
        <xdr:spPr>
          <a:xfrm rot="2700000">
            <a:off x="5635140" y="211614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75" name="Rectángulo 174">
            <a:extLst>
              <a:ext uri="{FF2B5EF4-FFF2-40B4-BE49-F238E27FC236}">
                <a16:creationId xmlns:a16="http://schemas.microsoft.com/office/drawing/2014/main" id="{00000000-0008-0000-0100-0000AF000000}"/>
              </a:ext>
            </a:extLst>
          </xdr:cNvPr>
          <xdr:cNvSpPr/>
        </xdr:nvSpPr>
        <xdr:spPr>
          <a:xfrm rot="2700000">
            <a:off x="5943384" y="180738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76" name="Rectángulo 175">
            <a:extLst>
              <a:ext uri="{FF2B5EF4-FFF2-40B4-BE49-F238E27FC236}">
                <a16:creationId xmlns:a16="http://schemas.microsoft.com/office/drawing/2014/main" id="{00000000-0008-0000-0100-0000B0000000}"/>
              </a:ext>
            </a:extLst>
          </xdr:cNvPr>
          <xdr:cNvSpPr/>
        </xdr:nvSpPr>
        <xdr:spPr>
          <a:xfrm rot="2700000">
            <a:off x="5326895" y="180738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77" name="Grupo 176">
            <a:extLst>
              <a:ext uri="{FF2B5EF4-FFF2-40B4-BE49-F238E27FC236}">
                <a16:creationId xmlns:a16="http://schemas.microsoft.com/office/drawing/2014/main" id="{00000000-0008-0000-0100-0000B1000000}"/>
              </a:ext>
            </a:extLst>
          </xdr:cNvPr>
          <xdr:cNvGrpSpPr/>
        </xdr:nvGrpSpPr>
        <xdr:grpSpPr>
          <a:xfrm>
            <a:off x="5326895" y="1498620"/>
            <a:ext cx="976489" cy="977527"/>
            <a:chOff x="4656866" y="439354"/>
            <a:chExt cx="976489" cy="977527"/>
          </a:xfrm>
        </xdr:grpSpPr>
        <xdr:sp macro="" textlink="">
          <xdr:nvSpPr>
            <xdr:cNvPr id="178" name="Rectángulo 177" descr="R">
              <a:extLst>
                <a:ext uri="{FF2B5EF4-FFF2-40B4-BE49-F238E27FC236}">
                  <a16:creationId xmlns:a16="http://schemas.microsoft.com/office/drawing/2014/main" id="{00000000-0008-0000-0100-0000B2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79" name="Rectángulo 178">
              <a:extLst>
                <a:ext uri="{FF2B5EF4-FFF2-40B4-BE49-F238E27FC236}">
                  <a16:creationId xmlns:a16="http://schemas.microsoft.com/office/drawing/2014/main" id="{00000000-0008-0000-0100-0000B3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80" name="Rectángulo 179">
              <a:extLst>
                <a:ext uri="{FF2B5EF4-FFF2-40B4-BE49-F238E27FC236}">
                  <a16:creationId xmlns:a16="http://schemas.microsoft.com/office/drawing/2014/main" id="{00000000-0008-0000-0100-0000B4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81" name="Rectángulo 180">
              <a:extLst>
                <a:ext uri="{FF2B5EF4-FFF2-40B4-BE49-F238E27FC236}">
                  <a16:creationId xmlns:a16="http://schemas.microsoft.com/office/drawing/2014/main" id="{00000000-0008-0000-0100-0000B5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19</xdr:row>
      <xdr:rowOff>112294</xdr:rowOff>
    </xdr:from>
    <xdr:to>
      <xdr:col>1</xdr:col>
      <xdr:colOff>1133652</xdr:colOff>
      <xdr:row>19</xdr:row>
      <xdr:rowOff>1089821</xdr:rowOff>
    </xdr:to>
    <xdr:grpSp>
      <xdr:nvGrpSpPr>
        <xdr:cNvPr id="182" name="Grupo 181">
          <a:extLst>
            <a:ext uri="{FF2B5EF4-FFF2-40B4-BE49-F238E27FC236}">
              <a16:creationId xmlns:a16="http://schemas.microsoft.com/office/drawing/2014/main" id="{00000000-0008-0000-0100-0000B6000000}"/>
            </a:ext>
          </a:extLst>
        </xdr:cNvPr>
        <xdr:cNvGrpSpPr/>
      </xdr:nvGrpSpPr>
      <xdr:grpSpPr>
        <a:xfrm>
          <a:off x="2481263" y="21010144"/>
          <a:ext cx="976489" cy="977527"/>
          <a:chOff x="4168621" y="799354"/>
          <a:chExt cx="976489" cy="977527"/>
        </a:xfrm>
      </xdr:grpSpPr>
      <xdr:sp macro="" textlink="">
        <xdr:nvSpPr>
          <xdr:cNvPr id="183" name="Rectángulo 182" descr="R">
            <a:extLst>
              <a:ext uri="{FF2B5EF4-FFF2-40B4-BE49-F238E27FC236}">
                <a16:creationId xmlns:a16="http://schemas.microsoft.com/office/drawing/2014/main" id="{00000000-0008-0000-0100-0000B7000000}"/>
              </a:ext>
            </a:extLst>
          </xdr:cNvPr>
          <xdr:cNvSpPr/>
        </xdr:nvSpPr>
        <xdr:spPr>
          <a:xfrm rot="2700000">
            <a:off x="4476867" y="79935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84" name="Rectángulo 183">
            <a:extLst>
              <a:ext uri="{FF2B5EF4-FFF2-40B4-BE49-F238E27FC236}">
                <a16:creationId xmlns:a16="http://schemas.microsoft.com/office/drawing/2014/main" id="{00000000-0008-0000-0100-0000B8000000}"/>
              </a:ext>
            </a:extLst>
          </xdr:cNvPr>
          <xdr:cNvSpPr/>
        </xdr:nvSpPr>
        <xdr:spPr>
          <a:xfrm rot="2700000">
            <a:off x="4476866" y="141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85" name="Rectángulo 184">
            <a:extLst>
              <a:ext uri="{FF2B5EF4-FFF2-40B4-BE49-F238E27FC236}">
                <a16:creationId xmlns:a16="http://schemas.microsoft.com/office/drawing/2014/main" id="{00000000-0008-0000-0100-0000B9000000}"/>
              </a:ext>
            </a:extLst>
          </xdr:cNvPr>
          <xdr:cNvSpPr/>
        </xdr:nvSpPr>
        <xdr:spPr>
          <a:xfrm rot="2700000">
            <a:off x="4785110" y="110811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86" name="Rectángulo 185">
            <a:extLst>
              <a:ext uri="{FF2B5EF4-FFF2-40B4-BE49-F238E27FC236}">
                <a16:creationId xmlns:a16="http://schemas.microsoft.com/office/drawing/2014/main" id="{00000000-0008-0000-0100-0000BA000000}"/>
              </a:ext>
            </a:extLst>
          </xdr:cNvPr>
          <xdr:cNvSpPr/>
        </xdr:nvSpPr>
        <xdr:spPr>
          <a:xfrm rot="2700000">
            <a:off x="4168621" y="110811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87" name="Grupo 186">
            <a:extLst>
              <a:ext uri="{FF2B5EF4-FFF2-40B4-BE49-F238E27FC236}">
                <a16:creationId xmlns:a16="http://schemas.microsoft.com/office/drawing/2014/main" id="{00000000-0008-0000-0100-0000BB000000}"/>
              </a:ext>
            </a:extLst>
          </xdr:cNvPr>
          <xdr:cNvGrpSpPr/>
        </xdr:nvGrpSpPr>
        <xdr:grpSpPr>
          <a:xfrm>
            <a:off x="4168621" y="799354"/>
            <a:ext cx="976489" cy="977527"/>
            <a:chOff x="4656866" y="439354"/>
            <a:chExt cx="976489" cy="977527"/>
          </a:xfrm>
        </xdr:grpSpPr>
        <xdr:sp macro="" textlink="">
          <xdr:nvSpPr>
            <xdr:cNvPr id="188" name="Rectángulo 187" descr="R">
              <a:extLst>
                <a:ext uri="{FF2B5EF4-FFF2-40B4-BE49-F238E27FC236}">
                  <a16:creationId xmlns:a16="http://schemas.microsoft.com/office/drawing/2014/main" id="{00000000-0008-0000-0100-0000BC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89" name="Rectángulo 188">
              <a:extLst>
                <a:ext uri="{FF2B5EF4-FFF2-40B4-BE49-F238E27FC236}">
                  <a16:creationId xmlns:a16="http://schemas.microsoft.com/office/drawing/2014/main" id="{00000000-0008-0000-0100-0000BD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190" name="Rectángulo 189">
              <a:extLst>
                <a:ext uri="{FF2B5EF4-FFF2-40B4-BE49-F238E27FC236}">
                  <a16:creationId xmlns:a16="http://schemas.microsoft.com/office/drawing/2014/main" id="{00000000-0008-0000-0100-0000BE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191" name="Rectángulo 190">
              <a:extLst>
                <a:ext uri="{FF2B5EF4-FFF2-40B4-BE49-F238E27FC236}">
                  <a16:creationId xmlns:a16="http://schemas.microsoft.com/office/drawing/2014/main" id="{00000000-0008-0000-0100-0000BF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20</xdr:row>
      <xdr:rowOff>112176</xdr:rowOff>
    </xdr:from>
    <xdr:to>
      <xdr:col>1</xdr:col>
      <xdr:colOff>1133652</xdr:colOff>
      <xdr:row>20</xdr:row>
      <xdr:rowOff>1089703</xdr:rowOff>
    </xdr:to>
    <xdr:grpSp>
      <xdr:nvGrpSpPr>
        <xdr:cNvPr id="192" name="Grupo 191">
          <a:extLst>
            <a:ext uri="{FF2B5EF4-FFF2-40B4-BE49-F238E27FC236}">
              <a16:creationId xmlns:a16="http://schemas.microsoft.com/office/drawing/2014/main" id="{00000000-0008-0000-0100-0000C0000000}"/>
            </a:ext>
          </a:extLst>
        </xdr:cNvPr>
        <xdr:cNvGrpSpPr/>
      </xdr:nvGrpSpPr>
      <xdr:grpSpPr>
        <a:xfrm>
          <a:off x="2481263" y="22210176"/>
          <a:ext cx="976489" cy="977527"/>
          <a:chOff x="4900175" y="1705623"/>
          <a:chExt cx="976489" cy="977527"/>
        </a:xfrm>
      </xdr:grpSpPr>
      <xdr:sp macro="" textlink="">
        <xdr:nvSpPr>
          <xdr:cNvPr id="193" name="Rectángulo 192" descr="R">
            <a:extLst>
              <a:ext uri="{FF2B5EF4-FFF2-40B4-BE49-F238E27FC236}">
                <a16:creationId xmlns:a16="http://schemas.microsoft.com/office/drawing/2014/main" id="{00000000-0008-0000-0100-0000C1000000}"/>
              </a:ext>
            </a:extLst>
          </xdr:cNvPr>
          <xdr:cNvSpPr/>
        </xdr:nvSpPr>
        <xdr:spPr>
          <a:xfrm rot="2700000">
            <a:off x="5208421" y="170562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94" name="Rectángulo 193">
            <a:extLst>
              <a:ext uri="{FF2B5EF4-FFF2-40B4-BE49-F238E27FC236}">
                <a16:creationId xmlns:a16="http://schemas.microsoft.com/office/drawing/2014/main" id="{00000000-0008-0000-0100-0000C2000000}"/>
              </a:ext>
            </a:extLst>
          </xdr:cNvPr>
          <xdr:cNvSpPr/>
        </xdr:nvSpPr>
        <xdr:spPr>
          <a:xfrm rot="2700000">
            <a:off x="5208420" y="232315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95" name="Rectángulo 194">
            <a:extLst>
              <a:ext uri="{FF2B5EF4-FFF2-40B4-BE49-F238E27FC236}">
                <a16:creationId xmlns:a16="http://schemas.microsoft.com/office/drawing/2014/main" id="{00000000-0008-0000-0100-0000C3000000}"/>
              </a:ext>
            </a:extLst>
          </xdr:cNvPr>
          <xdr:cNvSpPr/>
        </xdr:nvSpPr>
        <xdr:spPr>
          <a:xfrm rot="2700000">
            <a:off x="5516664" y="20143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96" name="Rectángulo 195">
            <a:extLst>
              <a:ext uri="{FF2B5EF4-FFF2-40B4-BE49-F238E27FC236}">
                <a16:creationId xmlns:a16="http://schemas.microsoft.com/office/drawing/2014/main" id="{00000000-0008-0000-0100-0000C4000000}"/>
              </a:ext>
            </a:extLst>
          </xdr:cNvPr>
          <xdr:cNvSpPr/>
        </xdr:nvSpPr>
        <xdr:spPr>
          <a:xfrm rot="2700000">
            <a:off x="4900175" y="201438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197" name="Grupo 196">
            <a:extLst>
              <a:ext uri="{FF2B5EF4-FFF2-40B4-BE49-F238E27FC236}">
                <a16:creationId xmlns:a16="http://schemas.microsoft.com/office/drawing/2014/main" id="{00000000-0008-0000-0100-0000C5000000}"/>
              </a:ext>
            </a:extLst>
          </xdr:cNvPr>
          <xdr:cNvGrpSpPr/>
        </xdr:nvGrpSpPr>
        <xdr:grpSpPr>
          <a:xfrm>
            <a:off x="4900175" y="1705623"/>
            <a:ext cx="976489" cy="977527"/>
            <a:chOff x="4656866" y="439354"/>
            <a:chExt cx="976489" cy="977527"/>
          </a:xfrm>
        </xdr:grpSpPr>
        <xdr:sp macro="" textlink="">
          <xdr:nvSpPr>
            <xdr:cNvPr id="198" name="Rectángulo 197" descr="R">
              <a:extLst>
                <a:ext uri="{FF2B5EF4-FFF2-40B4-BE49-F238E27FC236}">
                  <a16:creationId xmlns:a16="http://schemas.microsoft.com/office/drawing/2014/main" id="{00000000-0008-0000-0100-0000C6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199" name="Rectángulo 198">
              <a:extLst>
                <a:ext uri="{FF2B5EF4-FFF2-40B4-BE49-F238E27FC236}">
                  <a16:creationId xmlns:a16="http://schemas.microsoft.com/office/drawing/2014/main" id="{00000000-0008-0000-0100-0000C7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00" name="Rectángulo 199">
              <a:extLst>
                <a:ext uri="{FF2B5EF4-FFF2-40B4-BE49-F238E27FC236}">
                  <a16:creationId xmlns:a16="http://schemas.microsoft.com/office/drawing/2014/main" id="{00000000-0008-0000-0100-0000C8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01" name="Rectángulo 200">
              <a:extLst>
                <a:ext uri="{FF2B5EF4-FFF2-40B4-BE49-F238E27FC236}">
                  <a16:creationId xmlns:a16="http://schemas.microsoft.com/office/drawing/2014/main" id="{00000000-0008-0000-0100-0000C9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21</xdr:row>
      <xdr:rowOff>112058</xdr:rowOff>
    </xdr:from>
    <xdr:to>
      <xdr:col>1</xdr:col>
      <xdr:colOff>1133652</xdr:colOff>
      <xdr:row>21</xdr:row>
      <xdr:rowOff>1089585</xdr:rowOff>
    </xdr:to>
    <xdr:grpSp>
      <xdr:nvGrpSpPr>
        <xdr:cNvPr id="202" name="Grupo 201">
          <a:extLst>
            <a:ext uri="{FF2B5EF4-FFF2-40B4-BE49-F238E27FC236}">
              <a16:creationId xmlns:a16="http://schemas.microsoft.com/office/drawing/2014/main" id="{00000000-0008-0000-0100-0000CA000000}"/>
            </a:ext>
          </a:extLst>
        </xdr:cNvPr>
        <xdr:cNvGrpSpPr/>
      </xdr:nvGrpSpPr>
      <xdr:grpSpPr>
        <a:xfrm>
          <a:off x="2481263" y="23410208"/>
          <a:ext cx="976489" cy="977527"/>
          <a:chOff x="5051304" y="1310102"/>
          <a:chExt cx="976489" cy="977527"/>
        </a:xfrm>
      </xdr:grpSpPr>
      <xdr:sp macro="" textlink="">
        <xdr:nvSpPr>
          <xdr:cNvPr id="203" name="Rectángulo 202" descr="R">
            <a:extLst>
              <a:ext uri="{FF2B5EF4-FFF2-40B4-BE49-F238E27FC236}">
                <a16:creationId xmlns:a16="http://schemas.microsoft.com/office/drawing/2014/main" id="{00000000-0008-0000-0100-0000CB000000}"/>
              </a:ext>
            </a:extLst>
          </xdr:cNvPr>
          <xdr:cNvSpPr/>
        </xdr:nvSpPr>
        <xdr:spPr>
          <a:xfrm rot="2700000">
            <a:off x="5359550" y="131010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04" name="Rectángulo 203">
            <a:extLst>
              <a:ext uri="{FF2B5EF4-FFF2-40B4-BE49-F238E27FC236}">
                <a16:creationId xmlns:a16="http://schemas.microsoft.com/office/drawing/2014/main" id="{00000000-0008-0000-0100-0000CC000000}"/>
              </a:ext>
            </a:extLst>
          </xdr:cNvPr>
          <xdr:cNvSpPr/>
        </xdr:nvSpPr>
        <xdr:spPr>
          <a:xfrm rot="2700000">
            <a:off x="5359549" y="192762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05" name="Rectángulo 204">
            <a:extLst>
              <a:ext uri="{FF2B5EF4-FFF2-40B4-BE49-F238E27FC236}">
                <a16:creationId xmlns:a16="http://schemas.microsoft.com/office/drawing/2014/main" id="{00000000-0008-0000-0100-0000CD000000}"/>
              </a:ext>
            </a:extLst>
          </xdr:cNvPr>
          <xdr:cNvSpPr/>
        </xdr:nvSpPr>
        <xdr:spPr>
          <a:xfrm rot="2700000">
            <a:off x="5667793" y="161886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06" name="Rectángulo 205">
            <a:extLst>
              <a:ext uri="{FF2B5EF4-FFF2-40B4-BE49-F238E27FC236}">
                <a16:creationId xmlns:a16="http://schemas.microsoft.com/office/drawing/2014/main" id="{00000000-0008-0000-0100-0000CE000000}"/>
              </a:ext>
            </a:extLst>
          </xdr:cNvPr>
          <xdr:cNvSpPr/>
        </xdr:nvSpPr>
        <xdr:spPr>
          <a:xfrm rot="2700000">
            <a:off x="5051304" y="16188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07" name="Grupo 206">
            <a:extLst>
              <a:ext uri="{FF2B5EF4-FFF2-40B4-BE49-F238E27FC236}">
                <a16:creationId xmlns:a16="http://schemas.microsoft.com/office/drawing/2014/main" id="{00000000-0008-0000-0100-0000CF000000}"/>
              </a:ext>
            </a:extLst>
          </xdr:cNvPr>
          <xdr:cNvGrpSpPr/>
        </xdr:nvGrpSpPr>
        <xdr:grpSpPr>
          <a:xfrm>
            <a:off x="5051304" y="1310102"/>
            <a:ext cx="976489" cy="977527"/>
            <a:chOff x="4656866" y="439354"/>
            <a:chExt cx="976489" cy="977527"/>
          </a:xfrm>
        </xdr:grpSpPr>
        <xdr:sp macro="" textlink="">
          <xdr:nvSpPr>
            <xdr:cNvPr id="208" name="Rectángulo 207" descr="R">
              <a:extLst>
                <a:ext uri="{FF2B5EF4-FFF2-40B4-BE49-F238E27FC236}">
                  <a16:creationId xmlns:a16="http://schemas.microsoft.com/office/drawing/2014/main" id="{00000000-0008-0000-0100-0000D0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09" name="Rectángulo 208">
              <a:extLst>
                <a:ext uri="{FF2B5EF4-FFF2-40B4-BE49-F238E27FC236}">
                  <a16:creationId xmlns:a16="http://schemas.microsoft.com/office/drawing/2014/main" id="{00000000-0008-0000-0100-0000D1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10" name="Rectángulo 209">
              <a:extLst>
                <a:ext uri="{FF2B5EF4-FFF2-40B4-BE49-F238E27FC236}">
                  <a16:creationId xmlns:a16="http://schemas.microsoft.com/office/drawing/2014/main" id="{00000000-0008-0000-0100-0000D2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11" name="Rectángulo 210">
              <a:extLst>
                <a:ext uri="{FF2B5EF4-FFF2-40B4-BE49-F238E27FC236}">
                  <a16:creationId xmlns:a16="http://schemas.microsoft.com/office/drawing/2014/main" id="{00000000-0008-0000-0100-0000D3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22</xdr:row>
      <xdr:rowOff>111940</xdr:rowOff>
    </xdr:from>
    <xdr:to>
      <xdr:col>1</xdr:col>
      <xdr:colOff>1133652</xdr:colOff>
      <xdr:row>22</xdr:row>
      <xdr:rowOff>1089467</xdr:rowOff>
    </xdr:to>
    <xdr:grpSp>
      <xdr:nvGrpSpPr>
        <xdr:cNvPr id="212" name="Grupo 211">
          <a:extLst>
            <a:ext uri="{FF2B5EF4-FFF2-40B4-BE49-F238E27FC236}">
              <a16:creationId xmlns:a16="http://schemas.microsoft.com/office/drawing/2014/main" id="{00000000-0008-0000-0100-0000D4000000}"/>
            </a:ext>
          </a:extLst>
        </xdr:cNvPr>
        <xdr:cNvGrpSpPr/>
      </xdr:nvGrpSpPr>
      <xdr:grpSpPr>
        <a:xfrm>
          <a:off x="2481263" y="24610240"/>
          <a:ext cx="976489" cy="977527"/>
          <a:chOff x="4923035" y="1705623"/>
          <a:chExt cx="976489" cy="977527"/>
        </a:xfrm>
      </xdr:grpSpPr>
      <xdr:sp macro="" textlink="">
        <xdr:nvSpPr>
          <xdr:cNvPr id="213" name="Rectángulo 212" descr="R">
            <a:extLst>
              <a:ext uri="{FF2B5EF4-FFF2-40B4-BE49-F238E27FC236}">
                <a16:creationId xmlns:a16="http://schemas.microsoft.com/office/drawing/2014/main" id="{00000000-0008-0000-0100-0000D5000000}"/>
              </a:ext>
            </a:extLst>
          </xdr:cNvPr>
          <xdr:cNvSpPr/>
        </xdr:nvSpPr>
        <xdr:spPr>
          <a:xfrm rot="2700000">
            <a:off x="5231281" y="170562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14" name="Rectángulo 213">
            <a:extLst>
              <a:ext uri="{FF2B5EF4-FFF2-40B4-BE49-F238E27FC236}">
                <a16:creationId xmlns:a16="http://schemas.microsoft.com/office/drawing/2014/main" id="{00000000-0008-0000-0100-0000D6000000}"/>
              </a:ext>
            </a:extLst>
          </xdr:cNvPr>
          <xdr:cNvSpPr/>
        </xdr:nvSpPr>
        <xdr:spPr>
          <a:xfrm rot="2700000">
            <a:off x="5231280" y="232315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15" name="Rectángulo 214">
            <a:extLst>
              <a:ext uri="{FF2B5EF4-FFF2-40B4-BE49-F238E27FC236}">
                <a16:creationId xmlns:a16="http://schemas.microsoft.com/office/drawing/2014/main" id="{00000000-0008-0000-0100-0000D7000000}"/>
              </a:ext>
            </a:extLst>
          </xdr:cNvPr>
          <xdr:cNvSpPr/>
        </xdr:nvSpPr>
        <xdr:spPr>
          <a:xfrm rot="2700000">
            <a:off x="5539524" y="201438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16" name="Rectángulo 215">
            <a:extLst>
              <a:ext uri="{FF2B5EF4-FFF2-40B4-BE49-F238E27FC236}">
                <a16:creationId xmlns:a16="http://schemas.microsoft.com/office/drawing/2014/main" id="{00000000-0008-0000-0100-0000D8000000}"/>
              </a:ext>
            </a:extLst>
          </xdr:cNvPr>
          <xdr:cNvSpPr/>
        </xdr:nvSpPr>
        <xdr:spPr>
          <a:xfrm rot="2700000">
            <a:off x="4923035" y="201438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17" name="Grupo 216">
            <a:extLst>
              <a:ext uri="{FF2B5EF4-FFF2-40B4-BE49-F238E27FC236}">
                <a16:creationId xmlns:a16="http://schemas.microsoft.com/office/drawing/2014/main" id="{00000000-0008-0000-0100-0000D9000000}"/>
              </a:ext>
            </a:extLst>
          </xdr:cNvPr>
          <xdr:cNvGrpSpPr/>
        </xdr:nvGrpSpPr>
        <xdr:grpSpPr>
          <a:xfrm>
            <a:off x="4923035" y="1705623"/>
            <a:ext cx="976489" cy="977527"/>
            <a:chOff x="4656866" y="439354"/>
            <a:chExt cx="976489" cy="977527"/>
          </a:xfrm>
        </xdr:grpSpPr>
        <xdr:sp macro="" textlink="">
          <xdr:nvSpPr>
            <xdr:cNvPr id="218" name="Rectángulo 217" descr="R">
              <a:extLst>
                <a:ext uri="{FF2B5EF4-FFF2-40B4-BE49-F238E27FC236}">
                  <a16:creationId xmlns:a16="http://schemas.microsoft.com/office/drawing/2014/main" id="{00000000-0008-0000-0100-0000DA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19" name="Rectángulo 218">
              <a:extLst>
                <a:ext uri="{FF2B5EF4-FFF2-40B4-BE49-F238E27FC236}">
                  <a16:creationId xmlns:a16="http://schemas.microsoft.com/office/drawing/2014/main" id="{00000000-0008-0000-0100-0000DB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20" name="Rectángulo 219">
              <a:extLst>
                <a:ext uri="{FF2B5EF4-FFF2-40B4-BE49-F238E27FC236}">
                  <a16:creationId xmlns:a16="http://schemas.microsoft.com/office/drawing/2014/main" id="{00000000-0008-0000-0100-0000DC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21" name="Rectángulo 220">
              <a:extLst>
                <a:ext uri="{FF2B5EF4-FFF2-40B4-BE49-F238E27FC236}">
                  <a16:creationId xmlns:a16="http://schemas.microsoft.com/office/drawing/2014/main" id="{00000000-0008-0000-0100-0000DD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23</xdr:row>
      <xdr:rowOff>111822</xdr:rowOff>
    </xdr:from>
    <xdr:to>
      <xdr:col>1</xdr:col>
      <xdr:colOff>1133652</xdr:colOff>
      <xdr:row>23</xdr:row>
      <xdr:rowOff>1089349</xdr:rowOff>
    </xdr:to>
    <xdr:grpSp>
      <xdr:nvGrpSpPr>
        <xdr:cNvPr id="222" name="Grupo 221">
          <a:extLst>
            <a:ext uri="{FF2B5EF4-FFF2-40B4-BE49-F238E27FC236}">
              <a16:creationId xmlns:a16="http://schemas.microsoft.com/office/drawing/2014/main" id="{00000000-0008-0000-0100-0000DE000000}"/>
            </a:ext>
          </a:extLst>
        </xdr:cNvPr>
        <xdr:cNvGrpSpPr/>
      </xdr:nvGrpSpPr>
      <xdr:grpSpPr>
        <a:xfrm>
          <a:off x="2481263" y="25810272"/>
          <a:ext cx="976489" cy="977527"/>
          <a:chOff x="5326895" y="1281781"/>
          <a:chExt cx="976489" cy="977527"/>
        </a:xfrm>
      </xdr:grpSpPr>
      <xdr:sp macro="" textlink="">
        <xdr:nvSpPr>
          <xdr:cNvPr id="223" name="Rectángulo 222" descr="R">
            <a:extLst>
              <a:ext uri="{FF2B5EF4-FFF2-40B4-BE49-F238E27FC236}">
                <a16:creationId xmlns:a16="http://schemas.microsoft.com/office/drawing/2014/main" id="{00000000-0008-0000-0100-0000DF000000}"/>
              </a:ext>
            </a:extLst>
          </xdr:cNvPr>
          <xdr:cNvSpPr/>
        </xdr:nvSpPr>
        <xdr:spPr>
          <a:xfrm rot="2700000">
            <a:off x="5635141" y="12817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24" name="Rectángulo 223">
            <a:extLst>
              <a:ext uri="{FF2B5EF4-FFF2-40B4-BE49-F238E27FC236}">
                <a16:creationId xmlns:a16="http://schemas.microsoft.com/office/drawing/2014/main" id="{00000000-0008-0000-0100-0000E0000000}"/>
              </a:ext>
            </a:extLst>
          </xdr:cNvPr>
          <xdr:cNvSpPr/>
        </xdr:nvSpPr>
        <xdr:spPr>
          <a:xfrm rot="2700000">
            <a:off x="5635140" y="189930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25" name="Rectángulo 224">
            <a:extLst>
              <a:ext uri="{FF2B5EF4-FFF2-40B4-BE49-F238E27FC236}">
                <a16:creationId xmlns:a16="http://schemas.microsoft.com/office/drawing/2014/main" id="{00000000-0008-0000-0100-0000E1000000}"/>
              </a:ext>
            </a:extLst>
          </xdr:cNvPr>
          <xdr:cNvSpPr/>
        </xdr:nvSpPr>
        <xdr:spPr>
          <a:xfrm rot="2700000">
            <a:off x="5943384" y="15905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26" name="Rectángulo 225">
            <a:extLst>
              <a:ext uri="{FF2B5EF4-FFF2-40B4-BE49-F238E27FC236}">
                <a16:creationId xmlns:a16="http://schemas.microsoft.com/office/drawing/2014/main" id="{00000000-0008-0000-0100-0000E2000000}"/>
              </a:ext>
            </a:extLst>
          </xdr:cNvPr>
          <xdr:cNvSpPr/>
        </xdr:nvSpPr>
        <xdr:spPr>
          <a:xfrm rot="2700000">
            <a:off x="5326895" y="159054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27" name="Grupo 226">
            <a:extLst>
              <a:ext uri="{FF2B5EF4-FFF2-40B4-BE49-F238E27FC236}">
                <a16:creationId xmlns:a16="http://schemas.microsoft.com/office/drawing/2014/main" id="{00000000-0008-0000-0100-0000E3000000}"/>
              </a:ext>
            </a:extLst>
          </xdr:cNvPr>
          <xdr:cNvGrpSpPr/>
        </xdr:nvGrpSpPr>
        <xdr:grpSpPr>
          <a:xfrm>
            <a:off x="5326895" y="1281781"/>
            <a:ext cx="976489" cy="977527"/>
            <a:chOff x="4656866" y="439354"/>
            <a:chExt cx="976489" cy="977527"/>
          </a:xfrm>
        </xdr:grpSpPr>
        <xdr:sp macro="" textlink="">
          <xdr:nvSpPr>
            <xdr:cNvPr id="228" name="Rectángulo 227" descr="R">
              <a:extLst>
                <a:ext uri="{FF2B5EF4-FFF2-40B4-BE49-F238E27FC236}">
                  <a16:creationId xmlns:a16="http://schemas.microsoft.com/office/drawing/2014/main" id="{00000000-0008-0000-0100-0000E4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29" name="Rectángulo 228">
              <a:extLst>
                <a:ext uri="{FF2B5EF4-FFF2-40B4-BE49-F238E27FC236}">
                  <a16:creationId xmlns:a16="http://schemas.microsoft.com/office/drawing/2014/main" id="{00000000-0008-0000-0100-0000E5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30" name="Rectángulo 229">
              <a:extLst>
                <a:ext uri="{FF2B5EF4-FFF2-40B4-BE49-F238E27FC236}">
                  <a16:creationId xmlns:a16="http://schemas.microsoft.com/office/drawing/2014/main" id="{00000000-0008-0000-0100-0000E6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31" name="Rectángulo 230">
              <a:extLst>
                <a:ext uri="{FF2B5EF4-FFF2-40B4-BE49-F238E27FC236}">
                  <a16:creationId xmlns:a16="http://schemas.microsoft.com/office/drawing/2014/main" id="{00000000-0008-0000-0100-0000E7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24</xdr:row>
      <xdr:rowOff>111704</xdr:rowOff>
    </xdr:from>
    <xdr:to>
      <xdr:col>1</xdr:col>
      <xdr:colOff>1133652</xdr:colOff>
      <xdr:row>24</xdr:row>
      <xdr:rowOff>1089231</xdr:rowOff>
    </xdr:to>
    <xdr:grpSp>
      <xdr:nvGrpSpPr>
        <xdr:cNvPr id="232" name="Grupo 231">
          <a:extLst>
            <a:ext uri="{FF2B5EF4-FFF2-40B4-BE49-F238E27FC236}">
              <a16:creationId xmlns:a16="http://schemas.microsoft.com/office/drawing/2014/main" id="{00000000-0008-0000-0100-0000E8000000}"/>
            </a:ext>
          </a:extLst>
        </xdr:cNvPr>
        <xdr:cNvGrpSpPr/>
      </xdr:nvGrpSpPr>
      <xdr:grpSpPr>
        <a:xfrm>
          <a:off x="2481263" y="27010304"/>
          <a:ext cx="976489" cy="977527"/>
          <a:chOff x="5119511" y="1420680"/>
          <a:chExt cx="976489" cy="977527"/>
        </a:xfrm>
      </xdr:grpSpPr>
      <xdr:sp macro="" textlink="">
        <xdr:nvSpPr>
          <xdr:cNvPr id="233" name="Rectángulo 232" descr="R">
            <a:extLst>
              <a:ext uri="{FF2B5EF4-FFF2-40B4-BE49-F238E27FC236}">
                <a16:creationId xmlns:a16="http://schemas.microsoft.com/office/drawing/2014/main" id="{00000000-0008-0000-0100-0000E9000000}"/>
              </a:ext>
            </a:extLst>
          </xdr:cNvPr>
          <xdr:cNvSpPr/>
        </xdr:nvSpPr>
        <xdr:spPr>
          <a:xfrm rot="2700000">
            <a:off x="5427757" y="142068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34" name="Rectángulo 233">
            <a:extLst>
              <a:ext uri="{FF2B5EF4-FFF2-40B4-BE49-F238E27FC236}">
                <a16:creationId xmlns:a16="http://schemas.microsoft.com/office/drawing/2014/main" id="{00000000-0008-0000-0100-0000EA000000}"/>
              </a:ext>
            </a:extLst>
          </xdr:cNvPr>
          <xdr:cNvSpPr/>
        </xdr:nvSpPr>
        <xdr:spPr>
          <a:xfrm rot="2700000">
            <a:off x="5427756" y="203820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35" name="Rectángulo 234">
            <a:extLst>
              <a:ext uri="{FF2B5EF4-FFF2-40B4-BE49-F238E27FC236}">
                <a16:creationId xmlns:a16="http://schemas.microsoft.com/office/drawing/2014/main" id="{00000000-0008-0000-0100-0000EB000000}"/>
              </a:ext>
            </a:extLst>
          </xdr:cNvPr>
          <xdr:cNvSpPr/>
        </xdr:nvSpPr>
        <xdr:spPr>
          <a:xfrm rot="2700000">
            <a:off x="5736000" y="172944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36" name="Rectángulo 235">
            <a:extLst>
              <a:ext uri="{FF2B5EF4-FFF2-40B4-BE49-F238E27FC236}">
                <a16:creationId xmlns:a16="http://schemas.microsoft.com/office/drawing/2014/main" id="{00000000-0008-0000-0100-0000EC000000}"/>
              </a:ext>
            </a:extLst>
          </xdr:cNvPr>
          <xdr:cNvSpPr/>
        </xdr:nvSpPr>
        <xdr:spPr>
          <a:xfrm rot="2700000">
            <a:off x="5119511" y="17294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37" name="Grupo 236">
            <a:extLst>
              <a:ext uri="{FF2B5EF4-FFF2-40B4-BE49-F238E27FC236}">
                <a16:creationId xmlns:a16="http://schemas.microsoft.com/office/drawing/2014/main" id="{00000000-0008-0000-0100-0000ED000000}"/>
              </a:ext>
            </a:extLst>
          </xdr:cNvPr>
          <xdr:cNvGrpSpPr/>
        </xdr:nvGrpSpPr>
        <xdr:grpSpPr>
          <a:xfrm>
            <a:off x="5119511" y="1420680"/>
            <a:ext cx="976489" cy="977527"/>
            <a:chOff x="4656866" y="439354"/>
            <a:chExt cx="976489" cy="977527"/>
          </a:xfrm>
        </xdr:grpSpPr>
        <xdr:sp macro="" textlink="">
          <xdr:nvSpPr>
            <xdr:cNvPr id="238" name="Rectángulo 237" descr="R">
              <a:extLst>
                <a:ext uri="{FF2B5EF4-FFF2-40B4-BE49-F238E27FC236}">
                  <a16:creationId xmlns:a16="http://schemas.microsoft.com/office/drawing/2014/main" id="{00000000-0008-0000-0100-0000EE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39" name="Rectángulo 238">
              <a:extLst>
                <a:ext uri="{FF2B5EF4-FFF2-40B4-BE49-F238E27FC236}">
                  <a16:creationId xmlns:a16="http://schemas.microsoft.com/office/drawing/2014/main" id="{00000000-0008-0000-0100-0000EF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40" name="Rectángulo 239">
              <a:extLst>
                <a:ext uri="{FF2B5EF4-FFF2-40B4-BE49-F238E27FC236}">
                  <a16:creationId xmlns:a16="http://schemas.microsoft.com/office/drawing/2014/main" id="{00000000-0008-0000-0100-0000F0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41" name="Rectángulo 240">
              <a:extLst>
                <a:ext uri="{FF2B5EF4-FFF2-40B4-BE49-F238E27FC236}">
                  <a16:creationId xmlns:a16="http://schemas.microsoft.com/office/drawing/2014/main" id="{00000000-0008-0000-0100-0000F1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25</xdr:row>
      <xdr:rowOff>111586</xdr:rowOff>
    </xdr:from>
    <xdr:to>
      <xdr:col>1</xdr:col>
      <xdr:colOff>1133652</xdr:colOff>
      <xdr:row>25</xdr:row>
      <xdr:rowOff>1089113</xdr:rowOff>
    </xdr:to>
    <xdr:grpSp>
      <xdr:nvGrpSpPr>
        <xdr:cNvPr id="242" name="Grupo 241">
          <a:extLst>
            <a:ext uri="{FF2B5EF4-FFF2-40B4-BE49-F238E27FC236}">
              <a16:creationId xmlns:a16="http://schemas.microsoft.com/office/drawing/2014/main" id="{00000000-0008-0000-0100-0000F2000000}"/>
            </a:ext>
          </a:extLst>
        </xdr:cNvPr>
        <xdr:cNvGrpSpPr/>
      </xdr:nvGrpSpPr>
      <xdr:grpSpPr>
        <a:xfrm>
          <a:off x="2481263" y="28210336"/>
          <a:ext cx="976489" cy="977527"/>
          <a:chOff x="2751335" y="439354"/>
          <a:chExt cx="976489" cy="977527"/>
        </a:xfrm>
      </xdr:grpSpPr>
      <xdr:sp macro="" textlink="">
        <xdr:nvSpPr>
          <xdr:cNvPr id="243" name="Rectángulo 242" descr="R">
            <a:extLst>
              <a:ext uri="{FF2B5EF4-FFF2-40B4-BE49-F238E27FC236}">
                <a16:creationId xmlns:a16="http://schemas.microsoft.com/office/drawing/2014/main" id="{00000000-0008-0000-0100-0000F3000000}"/>
              </a:ext>
            </a:extLst>
          </xdr:cNvPr>
          <xdr:cNvSpPr/>
        </xdr:nvSpPr>
        <xdr:spPr>
          <a:xfrm rot="2700000">
            <a:off x="3059581" y="43935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44" name="Rectángulo 243">
            <a:extLst>
              <a:ext uri="{FF2B5EF4-FFF2-40B4-BE49-F238E27FC236}">
                <a16:creationId xmlns:a16="http://schemas.microsoft.com/office/drawing/2014/main" id="{00000000-0008-0000-0100-0000F4000000}"/>
              </a:ext>
            </a:extLst>
          </xdr:cNvPr>
          <xdr:cNvSpPr/>
        </xdr:nvSpPr>
        <xdr:spPr>
          <a:xfrm rot="2700000">
            <a:off x="3059580" y="105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45" name="Rectángulo 244">
            <a:extLst>
              <a:ext uri="{FF2B5EF4-FFF2-40B4-BE49-F238E27FC236}">
                <a16:creationId xmlns:a16="http://schemas.microsoft.com/office/drawing/2014/main" id="{00000000-0008-0000-0100-0000F5000000}"/>
              </a:ext>
            </a:extLst>
          </xdr:cNvPr>
          <xdr:cNvSpPr/>
        </xdr:nvSpPr>
        <xdr:spPr>
          <a:xfrm rot="2700000">
            <a:off x="3367824" y="74811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46" name="Rectángulo 245">
            <a:extLst>
              <a:ext uri="{FF2B5EF4-FFF2-40B4-BE49-F238E27FC236}">
                <a16:creationId xmlns:a16="http://schemas.microsoft.com/office/drawing/2014/main" id="{00000000-0008-0000-0100-0000F6000000}"/>
              </a:ext>
            </a:extLst>
          </xdr:cNvPr>
          <xdr:cNvSpPr/>
        </xdr:nvSpPr>
        <xdr:spPr>
          <a:xfrm rot="2700000">
            <a:off x="2751335" y="74811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47" name="Grupo 246">
            <a:extLst>
              <a:ext uri="{FF2B5EF4-FFF2-40B4-BE49-F238E27FC236}">
                <a16:creationId xmlns:a16="http://schemas.microsoft.com/office/drawing/2014/main" id="{00000000-0008-0000-0100-0000F7000000}"/>
              </a:ext>
            </a:extLst>
          </xdr:cNvPr>
          <xdr:cNvGrpSpPr/>
        </xdr:nvGrpSpPr>
        <xdr:grpSpPr>
          <a:xfrm>
            <a:off x="2751335" y="439354"/>
            <a:ext cx="976489" cy="977527"/>
            <a:chOff x="4656866" y="439354"/>
            <a:chExt cx="976489" cy="977527"/>
          </a:xfrm>
        </xdr:grpSpPr>
        <xdr:sp macro="" textlink="">
          <xdr:nvSpPr>
            <xdr:cNvPr id="248" name="Rectángulo 247" descr="R">
              <a:extLst>
                <a:ext uri="{FF2B5EF4-FFF2-40B4-BE49-F238E27FC236}">
                  <a16:creationId xmlns:a16="http://schemas.microsoft.com/office/drawing/2014/main" id="{00000000-0008-0000-0100-0000F800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49" name="Rectángulo 248">
              <a:extLst>
                <a:ext uri="{FF2B5EF4-FFF2-40B4-BE49-F238E27FC236}">
                  <a16:creationId xmlns:a16="http://schemas.microsoft.com/office/drawing/2014/main" id="{00000000-0008-0000-0100-0000F900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50" name="Rectángulo 249">
              <a:extLst>
                <a:ext uri="{FF2B5EF4-FFF2-40B4-BE49-F238E27FC236}">
                  <a16:creationId xmlns:a16="http://schemas.microsoft.com/office/drawing/2014/main" id="{00000000-0008-0000-0100-0000FA00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51" name="Rectángulo 250">
              <a:extLst>
                <a:ext uri="{FF2B5EF4-FFF2-40B4-BE49-F238E27FC236}">
                  <a16:creationId xmlns:a16="http://schemas.microsoft.com/office/drawing/2014/main" id="{00000000-0008-0000-0100-0000FB00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83</xdr:row>
      <xdr:rowOff>104775</xdr:rowOff>
    </xdr:from>
    <xdr:to>
      <xdr:col>1</xdr:col>
      <xdr:colOff>1133652</xdr:colOff>
      <xdr:row>83</xdr:row>
      <xdr:rowOff>1082302</xdr:rowOff>
    </xdr:to>
    <xdr:grpSp>
      <xdr:nvGrpSpPr>
        <xdr:cNvPr id="252" name="Grupo 251">
          <a:extLst>
            <a:ext uri="{FF2B5EF4-FFF2-40B4-BE49-F238E27FC236}">
              <a16:creationId xmlns:a16="http://schemas.microsoft.com/office/drawing/2014/main" id="{00000000-0008-0000-0100-0000FC000000}"/>
            </a:ext>
          </a:extLst>
        </xdr:cNvPr>
        <xdr:cNvGrpSpPr/>
      </xdr:nvGrpSpPr>
      <xdr:grpSpPr>
        <a:xfrm>
          <a:off x="2481263" y="97812225"/>
          <a:ext cx="976489" cy="977527"/>
          <a:chOff x="4582742" y="1172398"/>
          <a:chExt cx="976489" cy="977527"/>
        </a:xfrm>
      </xdr:grpSpPr>
      <xdr:sp macro="" textlink="">
        <xdr:nvSpPr>
          <xdr:cNvPr id="253" name="Rectángulo 252" descr="R">
            <a:extLst>
              <a:ext uri="{FF2B5EF4-FFF2-40B4-BE49-F238E27FC236}">
                <a16:creationId xmlns:a16="http://schemas.microsoft.com/office/drawing/2014/main" id="{00000000-0008-0000-0100-0000FD000000}"/>
              </a:ext>
            </a:extLst>
          </xdr:cNvPr>
          <xdr:cNvSpPr/>
        </xdr:nvSpPr>
        <xdr:spPr>
          <a:xfrm rot="2700000">
            <a:off x="4890988" y="117239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54" name="Rectángulo 253">
            <a:extLst>
              <a:ext uri="{FF2B5EF4-FFF2-40B4-BE49-F238E27FC236}">
                <a16:creationId xmlns:a16="http://schemas.microsoft.com/office/drawing/2014/main" id="{00000000-0008-0000-0100-0000FE000000}"/>
              </a:ext>
            </a:extLst>
          </xdr:cNvPr>
          <xdr:cNvSpPr/>
        </xdr:nvSpPr>
        <xdr:spPr>
          <a:xfrm rot="2700000">
            <a:off x="4890987" y="178992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55" name="Rectángulo 254">
            <a:extLst>
              <a:ext uri="{FF2B5EF4-FFF2-40B4-BE49-F238E27FC236}">
                <a16:creationId xmlns:a16="http://schemas.microsoft.com/office/drawing/2014/main" id="{00000000-0008-0000-0100-0000FF000000}"/>
              </a:ext>
            </a:extLst>
          </xdr:cNvPr>
          <xdr:cNvSpPr/>
        </xdr:nvSpPr>
        <xdr:spPr>
          <a:xfrm rot="2700000">
            <a:off x="5199231" y="148116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56" name="Rectángulo 255">
            <a:extLst>
              <a:ext uri="{FF2B5EF4-FFF2-40B4-BE49-F238E27FC236}">
                <a16:creationId xmlns:a16="http://schemas.microsoft.com/office/drawing/2014/main" id="{00000000-0008-0000-0100-000000010000}"/>
              </a:ext>
            </a:extLst>
          </xdr:cNvPr>
          <xdr:cNvSpPr/>
        </xdr:nvSpPr>
        <xdr:spPr>
          <a:xfrm rot="2700000">
            <a:off x="4582742" y="148116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57" name="Grupo 256">
            <a:extLst>
              <a:ext uri="{FF2B5EF4-FFF2-40B4-BE49-F238E27FC236}">
                <a16:creationId xmlns:a16="http://schemas.microsoft.com/office/drawing/2014/main" id="{00000000-0008-0000-0100-000001010000}"/>
              </a:ext>
            </a:extLst>
          </xdr:cNvPr>
          <xdr:cNvGrpSpPr/>
        </xdr:nvGrpSpPr>
        <xdr:grpSpPr>
          <a:xfrm>
            <a:off x="4582742" y="1172398"/>
            <a:ext cx="976489" cy="977527"/>
            <a:chOff x="4656866" y="439354"/>
            <a:chExt cx="976489" cy="977527"/>
          </a:xfrm>
        </xdr:grpSpPr>
        <xdr:sp macro="" textlink="">
          <xdr:nvSpPr>
            <xdr:cNvPr id="258" name="Rectángulo 257" descr="R">
              <a:extLst>
                <a:ext uri="{FF2B5EF4-FFF2-40B4-BE49-F238E27FC236}">
                  <a16:creationId xmlns:a16="http://schemas.microsoft.com/office/drawing/2014/main" id="{00000000-0008-0000-0100-000002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59" name="Rectángulo 258">
              <a:extLst>
                <a:ext uri="{FF2B5EF4-FFF2-40B4-BE49-F238E27FC236}">
                  <a16:creationId xmlns:a16="http://schemas.microsoft.com/office/drawing/2014/main" id="{00000000-0008-0000-0100-000003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60" name="Rectángulo 259">
              <a:extLst>
                <a:ext uri="{FF2B5EF4-FFF2-40B4-BE49-F238E27FC236}">
                  <a16:creationId xmlns:a16="http://schemas.microsoft.com/office/drawing/2014/main" id="{00000000-0008-0000-0100-000004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61" name="Rectángulo 260">
              <a:extLst>
                <a:ext uri="{FF2B5EF4-FFF2-40B4-BE49-F238E27FC236}">
                  <a16:creationId xmlns:a16="http://schemas.microsoft.com/office/drawing/2014/main" id="{00000000-0008-0000-0100-000005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82</xdr:row>
      <xdr:rowOff>104860</xdr:rowOff>
    </xdr:from>
    <xdr:to>
      <xdr:col>1</xdr:col>
      <xdr:colOff>1133652</xdr:colOff>
      <xdr:row>82</xdr:row>
      <xdr:rowOff>1082387</xdr:rowOff>
    </xdr:to>
    <xdr:grpSp>
      <xdr:nvGrpSpPr>
        <xdr:cNvPr id="262" name="Grupo 261">
          <a:extLst>
            <a:ext uri="{FF2B5EF4-FFF2-40B4-BE49-F238E27FC236}">
              <a16:creationId xmlns:a16="http://schemas.microsoft.com/office/drawing/2014/main" id="{00000000-0008-0000-0100-000006010000}"/>
            </a:ext>
          </a:extLst>
        </xdr:cNvPr>
        <xdr:cNvGrpSpPr/>
      </xdr:nvGrpSpPr>
      <xdr:grpSpPr>
        <a:xfrm>
          <a:off x="2481263" y="96612160"/>
          <a:ext cx="976489" cy="977527"/>
          <a:chOff x="4965546" y="1310102"/>
          <a:chExt cx="976489" cy="977527"/>
        </a:xfrm>
      </xdr:grpSpPr>
      <xdr:sp macro="" textlink="">
        <xdr:nvSpPr>
          <xdr:cNvPr id="263" name="Rectángulo 262" descr="R">
            <a:extLst>
              <a:ext uri="{FF2B5EF4-FFF2-40B4-BE49-F238E27FC236}">
                <a16:creationId xmlns:a16="http://schemas.microsoft.com/office/drawing/2014/main" id="{00000000-0008-0000-0100-000007010000}"/>
              </a:ext>
            </a:extLst>
          </xdr:cNvPr>
          <xdr:cNvSpPr/>
        </xdr:nvSpPr>
        <xdr:spPr>
          <a:xfrm rot="2700000">
            <a:off x="5273792" y="131010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64" name="Rectángulo 263">
            <a:extLst>
              <a:ext uri="{FF2B5EF4-FFF2-40B4-BE49-F238E27FC236}">
                <a16:creationId xmlns:a16="http://schemas.microsoft.com/office/drawing/2014/main" id="{00000000-0008-0000-0100-000008010000}"/>
              </a:ext>
            </a:extLst>
          </xdr:cNvPr>
          <xdr:cNvSpPr/>
        </xdr:nvSpPr>
        <xdr:spPr>
          <a:xfrm rot="2700000">
            <a:off x="5273791" y="192762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65" name="Rectángulo 264">
            <a:extLst>
              <a:ext uri="{FF2B5EF4-FFF2-40B4-BE49-F238E27FC236}">
                <a16:creationId xmlns:a16="http://schemas.microsoft.com/office/drawing/2014/main" id="{00000000-0008-0000-0100-000009010000}"/>
              </a:ext>
            </a:extLst>
          </xdr:cNvPr>
          <xdr:cNvSpPr/>
        </xdr:nvSpPr>
        <xdr:spPr>
          <a:xfrm rot="2700000">
            <a:off x="5582035" y="161886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66" name="Rectángulo 265">
            <a:extLst>
              <a:ext uri="{FF2B5EF4-FFF2-40B4-BE49-F238E27FC236}">
                <a16:creationId xmlns:a16="http://schemas.microsoft.com/office/drawing/2014/main" id="{00000000-0008-0000-0100-00000A010000}"/>
              </a:ext>
            </a:extLst>
          </xdr:cNvPr>
          <xdr:cNvSpPr/>
        </xdr:nvSpPr>
        <xdr:spPr>
          <a:xfrm rot="2700000">
            <a:off x="4965546" y="16188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67" name="Grupo 266">
            <a:extLst>
              <a:ext uri="{FF2B5EF4-FFF2-40B4-BE49-F238E27FC236}">
                <a16:creationId xmlns:a16="http://schemas.microsoft.com/office/drawing/2014/main" id="{00000000-0008-0000-0100-00000B010000}"/>
              </a:ext>
            </a:extLst>
          </xdr:cNvPr>
          <xdr:cNvGrpSpPr/>
        </xdr:nvGrpSpPr>
        <xdr:grpSpPr>
          <a:xfrm>
            <a:off x="4965546" y="1310102"/>
            <a:ext cx="976489" cy="977527"/>
            <a:chOff x="4656866" y="439354"/>
            <a:chExt cx="976489" cy="977527"/>
          </a:xfrm>
        </xdr:grpSpPr>
        <xdr:sp macro="" textlink="">
          <xdr:nvSpPr>
            <xdr:cNvPr id="268" name="Rectángulo 267" descr="R">
              <a:extLst>
                <a:ext uri="{FF2B5EF4-FFF2-40B4-BE49-F238E27FC236}">
                  <a16:creationId xmlns:a16="http://schemas.microsoft.com/office/drawing/2014/main" id="{00000000-0008-0000-0100-00000C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69" name="Rectángulo 268">
              <a:extLst>
                <a:ext uri="{FF2B5EF4-FFF2-40B4-BE49-F238E27FC236}">
                  <a16:creationId xmlns:a16="http://schemas.microsoft.com/office/drawing/2014/main" id="{00000000-0008-0000-0100-00000D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70" name="Rectángulo 269">
              <a:extLst>
                <a:ext uri="{FF2B5EF4-FFF2-40B4-BE49-F238E27FC236}">
                  <a16:creationId xmlns:a16="http://schemas.microsoft.com/office/drawing/2014/main" id="{00000000-0008-0000-0100-00000E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71" name="Rectángulo 270">
              <a:extLst>
                <a:ext uri="{FF2B5EF4-FFF2-40B4-BE49-F238E27FC236}">
                  <a16:creationId xmlns:a16="http://schemas.microsoft.com/office/drawing/2014/main" id="{00000000-0008-0000-0100-00000F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81</xdr:row>
      <xdr:rowOff>104978</xdr:rowOff>
    </xdr:from>
    <xdr:to>
      <xdr:col>1</xdr:col>
      <xdr:colOff>1133652</xdr:colOff>
      <xdr:row>81</xdr:row>
      <xdr:rowOff>1082505</xdr:rowOff>
    </xdr:to>
    <xdr:grpSp>
      <xdr:nvGrpSpPr>
        <xdr:cNvPr id="281" name="Grupo 280">
          <a:extLst>
            <a:ext uri="{FF2B5EF4-FFF2-40B4-BE49-F238E27FC236}">
              <a16:creationId xmlns:a16="http://schemas.microsoft.com/office/drawing/2014/main" id="{00000000-0008-0000-0100-000019010000}"/>
            </a:ext>
          </a:extLst>
        </xdr:cNvPr>
        <xdr:cNvGrpSpPr/>
      </xdr:nvGrpSpPr>
      <xdr:grpSpPr>
        <a:xfrm>
          <a:off x="2481263" y="95412128"/>
          <a:ext cx="976489" cy="977527"/>
          <a:chOff x="5265935" y="1146240"/>
          <a:chExt cx="976489" cy="977527"/>
        </a:xfrm>
      </xdr:grpSpPr>
      <xdr:sp macro="" textlink="">
        <xdr:nvSpPr>
          <xdr:cNvPr id="282" name="Rectángulo 281" descr="R">
            <a:extLst>
              <a:ext uri="{FF2B5EF4-FFF2-40B4-BE49-F238E27FC236}">
                <a16:creationId xmlns:a16="http://schemas.microsoft.com/office/drawing/2014/main" id="{00000000-0008-0000-0100-00001A010000}"/>
              </a:ext>
            </a:extLst>
          </xdr:cNvPr>
          <xdr:cNvSpPr/>
        </xdr:nvSpPr>
        <xdr:spPr>
          <a:xfrm rot="2700000">
            <a:off x="5574181" y="114624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83" name="Rectángulo 282">
            <a:extLst>
              <a:ext uri="{FF2B5EF4-FFF2-40B4-BE49-F238E27FC236}">
                <a16:creationId xmlns:a16="http://schemas.microsoft.com/office/drawing/2014/main" id="{00000000-0008-0000-0100-00001B010000}"/>
              </a:ext>
            </a:extLst>
          </xdr:cNvPr>
          <xdr:cNvSpPr/>
        </xdr:nvSpPr>
        <xdr:spPr>
          <a:xfrm rot="2700000">
            <a:off x="5574180" y="17637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84" name="Rectángulo 283">
            <a:extLst>
              <a:ext uri="{FF2B5EF4-FFF2-40B4-BE49-F238E27FC236}">
                <a16:creationId xmlns:a16="http://schemas.microsoft.com/office/drawing/2014/main" id="{00000000-0008-0000-0100-00001C010000}"/>
              </a:ext>
            </a:extLst>
          </xdr:cNvPr>
          <xdr:cNvSpPr/>
        </xdr:nvSpPr>
        <xdr:spPr>
          <a:xfrm rot="2700000">
            <a:off x="5882424" y="145500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85" name="Rectángulo 284">
            <a:extLst>
              <a:ext uri="{FF2B5EF4-FFF2-40B4-BE49-F238E27FC236}">
                <a16:creationId xmlns:a16="http://schemas.microsoft.com/office/drawing/2014/main" id="{00000000-0008-0000-0100-00001D010000}"/>
              </a:ext>
            </a:extLst>
          </xdr:cNvPr>
          <xdr:cNvSpPr/>
        </xdr:nvSpPr>
        <xdr:spPr>
          <a:xfrm rot="2700000">
            <a:off x="5265935" y="145500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86" name="Grupo 285">
            <a:extLst>
              <a:ext uri="{FF2B5EF4-FFF2-40B4-BE49-F238E27FC236}">
                <a16:creationId xmlns:a16="http://schemas.microsoft.com/office/drawing/2014/main" id="{00000000-0008-0000-0100-00001E010000}"/>
              </a:ext>
            </a:extLst>
          </xdr:cNvPr>
          <xdr:cNvGrpSpPr/>
        </xdr:nvGrpSpPr>
        <xdr:grpSpPr>
          <a:xfrm>
            <a:off x="5265935" y="1146240"/>
            <a:ext cx="976489" cy="977527"/>
            <a:chOff x="4656866" y="439354"/>
            <a:chExt cx="976489" cy="977527"/>
          </a:xfrm>
        </xdr:grpSpPr>
        <xdr:sp macro="" textlink="">
          <xdr:nvSpPr>
            <xdr:cNvPr id="287" name="Rectángulo 286" descr="R">
              <a:extLst>
                <a:ext uri="{FF2B5EF4-FFF2-40B4-BE49-F238E27FC236}">
                  <a16:creationId xmlns:a16="http://schemas.microsoft.com/office/drawing/2014/main" id="{00000000-0008-0000-0100-00001F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88" name="Rectángulo 287">
              <a:extLst>
                <a:ext uri="{FF2B5EF4-FFF2-40B4-BE49-F238E27FC236}">
                  <a16:creationId xmlns:a16="http://schemas.microsoft.com/office/drawing/2014/main" id="{00000000-0008-0000-0100-000020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89" name="Rectángulo 288">
              <a:extLst>
                <a:ext uri="{FF2B5EF4-FFF2-40B4-BE49-F238E27FC236}">
                  <a16:creationId xmlns:a16="http://schemas.microsoft.com/office/drawing/2014/main" id="{00000000-0008-0000-0100-000021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290" name="Rectángulo 289">
              <a:extLst>
                <a:ext uri="{FF2B5EF4-FFF2-40B4-BE49-F238E27FC236}">
                  <a16:creationId xmlns:a16="http://schemas.microsoft.com/office/drawing/2014/main" id="{00000000-0008-0000-0100-000022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80</xdr:row>
      <xdr:rowOff>105096</xdr:rowOff>
    </xdr:from>
    <xdr:to>
      <xdr:col>1</xdr:col>
      <xdr:colOff>1133652</xdr:colOff>
      <xdr:row>80</xdr:row>
      <xdr:rowOff>1082623</xdr:rowOff>
    </xdr:to>
    <xdr:grpSp>
      <xdr:nvGrpSpPr>
        <xdr:cNvPr id="291" name="Grupo 290">
          <a:extLst>
            <a:ext uri="{FF2B5EF4-FFF2-40B4-BE49-F238E27FC236}">
              <a16:creationId xmlns:a16="http://schemas.microsoft.com/office/drawing/2014/main" id="{00000000-0008-0000-0100-000023010000}"/>
            </a:ext>
          </a:extLst>
        </xdr:cNvPr>
        <xdr:cNvGrpSpPr/>
      </xdr:nvGrpSpPr>
      <xdr:grpSpPr>
        <a:xfrm>
          <a:off x="2481263" y="94212096"/>
          <a:ext cx="976489" cy="977527"/>
          <a:chOff x="4477301" y="1215938"/>
          <a:chExt cx="976489" cy="977527"/>
        </a:xfrm>
      </xdr:grpSpPr>
      <xdr:sp macro="" textlink="">
        <xdr:nvSpPr>
          <xdr:cNvPr id="292" name="Rectángulo 291" descr="R">
            <a:extLst>
              <a:ext uri="{FF2B5EF4-FFF2-40B4-BE49-F238E27FC236}">
                <a16:creationId xmlns:a16="http://schemas.microsoft.com/office/drawing/2014/main" id="{00000000-0008-0000-0100-000024010000}"/>
              </a:ext>
            </a:extLst>
          </xdr:cNvPr>
          <xdr:cNvSpPr/>
        </xdr:nvSpPr>
        <xdr:spPr>
          <a:xfrm rot="2700000">
            <a:off x="4785547" y="121593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93" name="Rectángulo 292">
            <a:extLst>
              <a:ext uri="{FF2B5EF4-FFF2-40B4-BE49-F238E27FC236}">
                <a16:creationId xmlns:a16="http://schemas.microsoft.com/office/drawing/2014/main" id="{00000000-0008-0000-0100-000025010000}"/>
              </a:ext>
            </a:extLst>
          </xdr:cNvPr>
          <xdr:cNvSpPr/>
        </xdr:nvSpPr>
        <xdr:spPr>
          <a:xfrm rot="2700000">
            <a:off x="4785546" y="183346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94" name="Rectángulo 293">
            <a:extLst>
              <a:ext uri="{FF2B5EF4-FFF2-40B4-BE49-F238E27FC236}">
                <a16:creationId xmlns:a16="http://schemas.microsoft.com/office/drawing/2014/main" id="{00000000-0008-0000-0100-000026010000}"/>
              </a:ext>
            </a:extLst>
          </xdr:cNvPr>
          <xdr:cNvSpPr/>
        </xdr:nvSpPr>
        <xdr:spPr>
          <a:xfrm rot="2700000">
            <a:off x="5093790" y="152470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95" name="Rectángulo 294">
            <a:extLst>
              <a:ext uri="{FF2B5EF4-FFF2-40B4-BE49-F238E27FC236}">
                <a16:creationId xmlns:a16="http://schemas.microsoft.com/office/drawing/2014/main" id="{00000000-0008-0000-0100-000027010000}"/>
              </a:ext>
            </a:extLst>
          </xdr:cNvPr>
          <xdr:cNvSpPr/>
        </xdr:nvSpPr>
        <xdr:spPr>
          <a:xfrm rot="2700000">
            <a:off x="4477301" y="152470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96" name="Grupo 295">
            <a:extLst>
              <a:ext uri="{FF2B5EF4-FFF2-40B4-BE49-F238E27FC236}">
                <a16:creationId xmlns:a16="http://schemas.microsoft.com/office/drawing/2014/main" id="{00000000-0008-0000-0100-000028010000}"/>
              </a:ext>
            </a:extLst>
          </xdr:cNvPr>
          <xdr:cNvGrpSpPr/>
        </xdr:nvGrpSpPr>
        <xdr:grpSpPr>
          <a:xfrm>
            <a:off x="4477301" y="1215938"/>
            <a:ext cx="976489" cy="977527"/>
            <a:chOff x="4656866" y="439354"/>
            <a:chExt cx="976489" cy="977527"/>
          </a:xfrm>
        </xdr:grpSpPr>
        <xdr:sp macro="" textlink="">
          <xdr:nvSpPr>
            <xdr:cNvPr id="297" name="Rectángulo 296" descr="R">
              <a:extLst>
                <a:ext uri="{FF2B5EF4-FFF2-40B4-BE49-F238E27FC236}">
                  <a16:creationId xmlns:a16="http://schemas.microsoft.com/office/drawing/2014/main" id="{00000000-0008-0000-0100-000029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98" name="Rectángulo 297">
              <a:extLst>
                <a:ext uri="{FF2B5EF4-FFF2-40B4-BE49-F238E27FC236}">
                  <a16:creationId xmlns:a16="http://schemas.microsoft.com/office/drawing/2014/main" id="{00000000-0008-0000-0100-00002A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99" name="Rectángulo 298">
              <a:extLst>
                <a:ext uri="{FF2B5EF4-FFF2-40B4-BE49-F238E27FC236}">
                  <a16:creationId xmlns:a16="http://schemas.microsoft.com/office/drawing/2014/main" id="{00000000-0008-0000-0100-00002B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00" name="Rectángulo 299">
              <a:extLst>
                <a:ext uri="{FF2B5EF4-FFF2-40B4-BE49-F238E27FC236}">
                  <a16:creationId xmlns:a16="http://schemas.microsoft.com/office/drawing/2014/main" id="{00000000-0008-0000-0100-00002C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79</xdr:row>
      <xdr:rowOff>105214</xdr:rowOff>
    </xdr:from>
    <xdr:to>
      <xdr:col>1</xdr:col>
      <xdr:colOff>1133652</xdr:colOff>
      <xdr:row>79</xdr:row>
      <xdr:rowOff>1082741</xdr:rowOff>
    </xdr:to>
    <xdr:grpSp>
      <xdr:nvGrpSpPr>
        <xdr:cNvPr id="301" name="Grupo 300">
          <a:extLst>
            <a:ext uri="{FF2B5EF4-FFF2-40B4-BE49-F238E27FC236}">
              <a16:creationId xmlns:a16="http://schemas.microsoft.com/office/drawing/2014/main" id="{00000000-0008-0000-0100-00002D010000}"/>
            </a:ext>
          </a:extLst>
        </xdr:cNvPr>
        <xdr:cNvGrpSpPr/>
      </xdr:nvGrpSpPr>
      <xdr:grpSpPr>
        <a:xfrm>
          <a:off x="2481263" y="93012064"/>
          <a:ext cx="976489" cy="977527"/>
          <a:chOff x="5036064" y="1491440"/>
          <a:chExt cx="976489" cy="977527"/>
        </a:xfrm>
      </xdr:grpSpPr>
      <xdr:sp macro="" textlink="">
        <xdr:nvSpPr>
          <xdr:cNvPr id="302" name="Rectángulo 301" descr="R">
            <a:extLst>
              <a:ext uri="{FF2B5EF4-FFF2-40B4-BE49-F238E27FC236}">
                <a16:creationId xmlns:a16="http://schemas.microsoft.com/office/drawing/2014/main" id="{00000000-0008-0000-0100-00002E010000}"/>
              </a:ext>
            </a:extLst>
          </xdr:cNvPr>
          <xdr:cNvSpPr/>
        </xdr:nvSpPr>
        <xdr:spPr>
          <a:xfrm rot="2700000">
            <a:off x="5344310" y="14914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03" name="Rectángulo 302">
            <a:extLst>
              <a:ext uri="{FF2B5EF4-FFF2-40B4-BE49-F238E27FC236}">
                <a16:creationId xmlns:a16="http://schemas.microsoft.com/office/drawing/2014/main" id="{00000000-0008-0000-0100-00002F010000}"/>
              </a:ext>
            </a:extLst>
          </xdr:cNvPr>
          <xdr:cNvSpPr/>
        </xdr:nvSpPr>
        <xdr:spPr>
          <a:xfrm rot="2700000">
            <a:off x="5344309" y="21089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04" name="Rectángulo 303">
            <a:extLst>
              <a:ext uri="{FF2B5EF4-FFF2-40B4-BE49-F238E27FC236}">
                <a16:creationId xmlns:a16="http://schemas.microsoft.com/office/drawing/2014/main" id="{00000000-0008-0000-0100-000030010000}"/>
              </a:ext>
            </a:extLst>
          </xdr:cNvPr>
          <xdr:cNvSpPr/>
        </xdr:nvSpPr>
        <xdr:spPr>
          <a:xfrm rot="2700000">
            <a:off x="5652553" y="180020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05" name="Rectángulo 304">
            <a:extLst>
              <a:ext uri="{FF2B5EF4-FFF2-40B4-BE49-F238E27FC236}">
                <a16:creationId xmlns:a16="http://schemas.microsoft.com/office/drawing/2014/main" id="{00000000-0008-0000-0100-000031010000}"/>
              </a:ext>
            </a:extLst>
          </xdr:cNvPr>
          <xdr:cNvSpPr/>
        </xdr:nvSpPr>
        <xdr:spPr>
          <a:xfrm rot="2700000">
            <a:off x="5036064" y="180020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06" name="Grupo 305">
            <a:extLst>
              <a:ext uri="{FF2B5EF4-FFF2-40B4-BE49-F238E27FC236}">
                <a16:creationId xmlns:a16="http://schemas.microsoft.com/office/drawing/2014/main" id="{00000000-0008-0000-0100-000032010000}"/>
              </a:ext>
            </a:extLst>
          </xdr:cNvPr>
          <xdr:cNvGrpSpPr/>
        </xdr:nvGrpSpPr>
        <xdr:grpSpPr>
          <a:xfrm>
            <a:off x="5036064" y="1491440"/>
            <a:ext cx="976489" cy="977527"/>
            <a:chOff x="4656866" y="439354"/>
            <a:chExt cx="976489" cy="977527"/>
          </a:xfrm>
        </xdr:grpSpPr>
        <xdr:sp macro="" textlink="">
          <xdr:nvSpPr>
            <xdr:cNvPr id="307" name="Rectángulo 306" descr="R">
              <a:extLst>
                <a:ext uri="{FF2B5EF4-FFF2-40B4-BE49-F238E27FC236}">
                  <a16:creationId xmlns:a16="http://schemas.microsoft.com/office/drawing/2014/main" id="{00000000-0008-0000-0100-000033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08" name="Rectángulo 307">
              <a:extLst>
                <a:ext uri="{FF2B5EF4-FFF2-40B4-BE49-F238E27FC236}">
                  <a16:creationId xmlns:a16="http://schemas.microsoft.com/office/drawing/2014/main" id="{00000000-0008-0000-0100-000034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09" name="Rectángulo 308">
              <a:extLst>
                <a:ext uri="{FF2B5EF4-FFF2-40B4-BE49-F238E27FC236}">
                  <a16:creationId xmlns:a16="http://schemas.microsoft.com/office/drawing/2014/main" id="{00000000-0008-0000-0100-000035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10" name="Rectángulo 309">
              <a:extLst>
                <a:ext uri="{FF2B5EF4-FFF2-40B4-BE49-F238E27FC236}">
                  <a16:creationId xmlns:a16="http://schemas.microsoft.com/office/drawing/2014/main" id="{00000000-0008-0000-0100-000036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78</xdr:row>
      <xdr:rowOff>105332</xdr:rowOff>
    </xdr:from>
    <xdr:to>
      <xdr:col>1</xdr:col>
      <xdr:colOff>1133652</xdr:colOff>
      <xdr:row>78</xdr:row>
      <xdr:rowOff>1082859</xdr:rowOff>
    </xdr:to>
    <xdr:grpSp>
      <xdr:nvGrpSpPr>
        <xdr:cNvPr id="311" name="Grupo 310">
          <a:extLst>
            <a:ext uri="{FF2B5EF4-FFF2-40B4-BE49-F238E27FC236}">
              <a16:creationId xmlns:a16="http://schemas.microsoft.com/office/drawing/2014/main" id="{00000000-0008-0000-0100-000037010000}"/>
            </a:ext>
          </a:extLst>
        </xdr:cNvPr>
        <xdr:cNvGrpSpPr/>
      </xdr:nvGrpSpPr>
      <xdr:grpSpPr>
        <a:xfrm>
          <a:off x="2481263" y="91812032"/>
          <a:ext cx="976489" cy="977527"/>
          <a:chOff x="4597570" y="1491440"/>
          <a:chExt cx="976489" cy="977527"/>
        </a:xfrm>
      </xdr:grpSpPr>
      <xdr:sp macro="" textlink="">
        <xdr:nvSpPr>
          <xdr:cNvPr id="312" name="Rectángulo 311" descr="R">
            <a:extLst>
              <a:ext uri="{FF2B5EF4-FFF2-40B4-BE49-F238E27FC236}">
                <a16:creationId xmlns:a16="http://schemas.microsoft.com/office/drawing/2014/main" id="{00000000-0008-0000-0100-000038010000}"/>
              </a:ext>
            </a:extLst>
          </xdr:cNvPr>
          <xdr:cNvSpPr/>
        </xdr:nvSpPr>
        <xdr:spPr>
          <a:xfrm rot="2700000">
            <a:off x="4905816" y="14914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13" name="Rectángulo 312">
            <a:extLst>
              <a:ext uri="{FF2B5EF4-FFF2-40B4-BE49-F238E27FC236}">
                <a16:creationId xmlns:a16="http://schemas.microsoft.com/office/drawing/2014/main" id="{00000000-0008-0000-0100-000039010000}"/>
              </a:ext>
            </a:extLst>
          </xdr:cNvPr>
          <xdr:cNvSpPr/>
        </xdr:nvSpPr>
        <xdr:spPr>
          <a:xfrm rot="2700000">
            <a:off x="4905815" y="21089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14" name="Rectángulo 313">
            <a:extLst>
              <a:ext uri="{FF2B5EF4-FFF2-40B4-BE49-F238E27FC236}">
                <a16:creationId xmlns:a16="http://schemas.microsoft.com/office/drawing/2014/main" id="{00000000-0008-0000-0100-00003A010000}"/>
              </a:ext>
            </a:extLst>
          </xdr:cNvPr>
          <xdr:cNvSpPr/>
        </xdr:nvSpPr>
        <xdr:spPr>
          <a:xfrm rot="2700000">
            <a:off x="5214059" y="180020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15" name="Rectángulo 314">
            <a:extLst>
              <a:ext uri="{FF2B5EF4-FFF2-40B4-BE49-F238E27FC236}">
                <a16:creationId xmlns:a16="http://schemas.microsoft.com/office/drawing/2014/main" id="{00000000-0008-0000-0100-00003B010000}"/>
              </a:ext>
            </a:extLst>
          </xdr:cNvPr>
          <xdr:cNvSpPr/>
        </xdr:nvSpPr>
        <xdr:spPr>
          <a:xfrm rot="2700000">
            <a:off x="4597570" y="180020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16" name="Grupo 315">
            <a:extLst>
              <a:ext uri="{FF2B5EF4-FFF2-40B4-BE49-F238E27FC236}">
                <a16:creationId xmlns:a16="http://schemas.microsoft.com/office/drawing/2014/main" id="{00000000-0008-0000-0100-00003C010000}"/>
              </a:ext>
            </a:extLst>
          </xdr:cNvPr>
          <xdr:cNvGrpSpPr/>
        </xdr:nvGrpSpPr>
        <xdr:grpSpPr>
          <a:xfrm>
            <a:off x="4597570" y="1491440"/>
            <a:ext cx="976489" cy="977527"/>
            <a:chOff x="4656866" y="439354"/>
            <a:chExt cx="976489" cy="977527"/>
          </a:xfrm>
        </xdr:grpSpPr>
        <xdr:sp macro="" textlink="">
          <xdr:nvSpPr>
            <xdr:cNvPr id="317" name="Rectángulo 316" descr="R">
              <a:extLst>
                <a:ext uri="{FF2B5EF4-FFF2-40B4-BE49-F238E27FC236}">
                  <a16:creationId xmlns:a16="http://schemas.microsoft.com/office/drawing/2014/main" id="{00000000-0008-0000-0100-00003D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18" name="Rectángulo 317">
              <a:extLst>
                <a:ext uri="{FF2B5EF4-FFF2-40B4-BE49-F238E27FC236}">
                  <a16:creationId xmlns:a16="http://schemas.microsoft.com/office/drawing/2014/main" id="{00000000-0008-0000-0100-00003E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19" name="Rectángulo 318">
              <a:extLst>
                <a:ext uri="{FF2B5EF4-FFF2-40B4-BE49-F238E27FC236}">
                  <a16:creationId xmlns:a16="http://schemas.microsoft.com/office/drawing/2014/main" id="{00000000-0008-0000-0100-00003F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20" name="Rectángulo 319">
              <a:extLst>
                <a:ext uri="{FF2B5EF4-FFF2-40B4-BE49-F238E27FC236}">
                  <a16:creationId xmlns:a16="http://schemas.microsoft.com/office/drawing/2014/main" id="{00000000-0008-0000-0100-000040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77</xdr:row>
      <xdr:rowOff>105450</xdr:rowOff>
    </xdr:from>
    <xdr:to>
      <xdr:col>1</xdr:col>
      <xdr:colOff>1133652</xdr:colOff>
      <xdr:row>77</xdr:row>
      <xdr:rowOff>1082977</xdr:rowOff>
    </xdr:to>
    <xdr:grpSp>
      <xdr:nvGrpSpPr>
        <xdr:cNvPr id="321" name="Grupo 320">
          <a:extLst>
            <a:ext uri="{FF2B5EF4-FFF2-40B4-BE49-F238E27FC236}">
              <a16:creationId xmlns:a16="http://schemas.microsoft.com/office/drawing/2014/main" id="{00000000-0008-0000-0100-000041010000}"/>
            </a:ext>
          </a:extLst>
        </xdr:cNvPr>
        <xdr:cNvGrpSpPr/>
      </xdr:nvGrpSpPr>
      <xdr:grpSpPr>
        <a:xfrm>
          <a:off x="2481263" y="90612000"/>
          <a:ext cx="976489" cy="977527"/>
          <a:chOff x="4539521" y="1361262"/>
          <a:chExt cx="976489" cy="977527"/>
        </a:xfrm>
      </xdr:grpSpPr>
      <xdr:sp macro="" textlink="">
        <xdr:nvSpPr>
          <xdr:cNvPr id="322" name="Rectángulo 321" descr="R">
            <a:extLst>
              <a:ext uri="{FF2B5EF4-FFF2-40B4-BE49-F238E27FC236}">
                <a16:creationId xmlns:a16="http://schemas.microsoft.com/office/drawing/2014/main" id="{00000000-0008-0000-0100-000042010000}"/>
              </a:ext>
            </a:extLst>
          </xdr:cNvPr>
          <xdr:cNvSpPr/>
        </xdr:nvSpPr>
        <xdr:spPr>
          <a:xfrm rot="2700000">
            <a:off x="4847767" y="136126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23" name="Rectángulo 322">
            <a:extLst>
              <a:ext uri="{FF2B5EF4-FFF2-40B4-BE49-F238E27FC236}">
                <a16:creationId xmlns:a16="http://schemas.microsoft.com/office/drawing/2014/main" id="{00000000-0008-0000-0100-000043010000}"/>
              </a:ext>
            </a:extLst>
          </xdr:cNvPr>
          <xdr:cNvSpPr/>
        </xdr:nvSpPr>
        <xdr:spPr>
          <a:xfrm rot="2700000">
            <a:off x="4847766" y="197878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24" name="Rectángulo 323">
            <a:extLst>
              <a:ext uri="{FF2B5EF4-FFF2-40B4-BE49-F238E27FC236}">
                <a16:creationId xmlns:a16="http://schemas.microsoft.com/office/drawing/2014/main" id="{00000000-0008-0000-0100-000044010000}"/>
              </a:ext>
            </a:extLst>
          </xdr:cNvPr>
          <xdr:cNvSpPr/>
        </xdr:nvSpPr>
        <xdr:spPr>
          <a:xfrm rot="2700000">
            <a:off x="5156010" y="167002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25" name="Rectángulo 324">
            <a:extLst>
              <a:ext uri="{FF2B5EF4-FFF2-40B4-BE49-F238E27FC236}">
                <a16:creationId xmlns:a16="http://schemas.microsoft.com/office/drawing/2014/main" id="{00000000-0008-0000-0100-000045010000}"/>
              </a:ext>
            </a:extLst>
          </xdr:cNvPr>
          <xdr:cNvSpPr/>
        </xdr:nvSpPr>
        <xdr:spPr>
          <a:xfrm rot="2700000">
            <a:off x="4539521" y="167002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26" name="Grupo 325">
            <a:extLst>
              <a:ext uri="{FF2B5EF4-FFF2-40B4-BE49-F238E27FC236}">
                <a16:creationId xmlns:a16="http://schemas.microsoft.com/office/drawing/2014/main" id="{00000000-0008-0000-0100-000046010000}"/>
              </a:ext>
            </a:extLst>
          </xdr:cNvPr>
          <xdr:cNvGrpSpPr/>
        </xdr:nvGrpSpPr>
        <xdr:grpSpPr>
          <a:xfrm>
            <a:off x="4539521" y="1361262"/>
            <a:ext cx="976489" cy="977527"/>
            <a:chOff x="4656866" y="439354"/>
            <a:chExt cx="976489" cy="977527"/>
          </a:xfrm>
        </xdr:grpSpPr>
        <xdr:sp macro="" textlink="">
          <xdr:nvSpPr>
            <xdr:cNvPr id="327" name="Rectángulo 326" descr="R">
              <a:extLst>
                <a:ext uri="{FF2B5EF4-FFF2-40B4-BE49-F238E27FC236}">
                  <a16:creationId xmlns:a16="http://schemas.microsoft.com/office/drawing/2014/main" id="{00000000-0008-0000-0100-00004701000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28" name="Rectángulo 327">
              <a:extLst>
                <a:ext uri="{FF2B5EF4-FFF2-40B4-BE49-F238E27FC236}">
                  <a16:creationId xmlns:a16="http://schemas.microsoft.com/office/drawing/2014/main" id="{00000000-0008-0000-0100-00004801000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29" name="Rectángulo 328">
              <a:extLst>
                <a:ext uri="{FF2B5EF4-FFF2-40B4-BE49-F238E27FC236}">
                  <a16:creationId xmlns:a16="http://schemas.microsoft.com/office/drawing/2014/main" id="{00000000-0008-0000-0100-00004901000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30" name="Rectángulo 329">
              <a:extLst>
                <a:ext uri="{FF2B5EF4-FFF2-40B4-BE49-F238E27FC236}">
                  <a16:creationId xmlns:a16="http://schemas.microsoft.com/office/drawing/2014/main" id="{00000000-0008-0000-0100-00004A01000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26</xdr:row>
      <xdr:rowOff>111468</xdr:rowOff>
    </xdr:from>
    <xdr:to>
      <xdr:col>1</xdr:col>
      <xdr:colOff>1133652</xdr:colOff>
      <xdr:row>26</xdr:row>
      <xdr:rowOff>1088995</xdr:rowOff>
    </xdr:to>
    <xdr:grpSp>
      <xdr:nvGrpSpPr>
        <xdr:cNvPr id="272" name="Grupo 271">
          <a:extLst>
            <a:ext uri="{FF2B5EF4-FFF2-40B4-BE49-F238E27FC236}">
              <a16:creationId xmlns:a16="http://schemas.microsoft.com/office/drawing/2014/main" id="{492A7746-BBCC-1733-AA1C-7A98B3BC3F08}"/>
            </a:ext>
          </a:extLst>
        </xdr:cNvPr>
        <xdr:cNvGrpSpPr/>
      </xdr:nvGrpSpPr>
      <xdr:grpSpPr>
        <a:xfrm>
          <a:off x="2481263" y="29410368"/>
          <a:ext cx="976489" cy="977527"/>
          <a:chOff x="4351535" y="1172398"/>
          <a:chExt cx="976489" cy="977527"/>
        </a:xfrm>
      </xdr:grpSpPr>
      <xdr:sp macro="" textlink="">
        <xdr:nvSpPr>
          <xdr:cNvPr id="273" name="Rectángulo 272" descr="R">
            <a:extLst>
              <a:ext uri="{FF2B5EF4-FFF2-40B4-BE49-F238E27FC236}">
                <a16:creationId xmlns:a16="http://schemas.microsoft.com/office/drawing/2014/main" id="{2631C950-780D-B0AA-2A48-075480420F87}"/>
              </a:ext>
            </a:extLst>
          </xdr:cNvPr>
          <xdr:cNvSpPr/>
        </xdr:nvSpPr>
        <xdr:spPr>
          <a:xfrm rot="2700000">
            <a:off x="4659781" y="117239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74" name="Rectángulo 273">
            <a:extLst>
              <a:ext uri="{FF2B5EF4-FFF2-40B4-BE49-F238E27FC236}">
                <a16:creationId xmlns:a16="http://schemas.microsoft.com/office/drawing/2014/main" id="{1F609B6B-B694-66AC-6BD4-C44852561812}"/>
              </a:ext>
            </a:extLst>
          </xdr:cNvPr>
          <xdr:cNvSpPr/>
        </xdr:nvSpPr>
        <xdr:spPr>
          <a:xfrm rot="2700000">
            <a:off x="4659780" y="178992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75" name="Rectángulo 274">
            <a:extLst>
              <a:ext uri="{FF2B5EF4-FFF2-40B4-BE49-F238E27FC236}">
                <a16:creationId xmlns:a16="http://schemas.microsoft.com/office/drawing/2014/main" id="{78937AEB-C2D7-CF18-3FC1-A9BAD97FAAC5}"/>
              </a:ext>
            </a:extLst>
          </xdr:cNvPr>
          <xdr:cNvSpPr/>
        </xdr:nvSpPr>
        <xdr:spPr>
          <a:xfrm rot="2700000">
            <a:off x="4968024" y="148116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276" name="Rectángulo 275">
            <a:extLst>
              <a:ext uri="{FF2B5EF4-FFF2-40B4-BE49-F238E27FC236}">
                <a16:creationId xmlns:a16="http://schemas.microsoft.com/office/drawing/2014/main" id="{E215C252-312C-71B5-BA76-35BC922D49BF}"/>
              </a:ext>
            </a:extLst>
          </xdr:cNvPr>
          <xdr:cNvSpPr/>
        </xdr:nvSpPr>
        <xdr:spPr>
          <a:xfrm rot="2700000">
            <a:off x="4351535" y="148116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277" name="Grupo 276">
            <a:extLst>
              <a:ext uri="{FF2B5EF4-FFF2-40B4-BE49-F238E27FC236}">
                <a16:creationId xmlns:a16="http://schemas.microsoft.com/office/drawing/2014/main" id="{C3D401DB-9969-B73D-E0BF-9940F0B5BFB1}"/>
              </a:ext>
            </a:extLst>
          </xdr:cNvPr>
          <xdr:cNvGrpSpPr/>
        </xdr:nvGrpSpPr>
        <xdr:grpSpPr>
          <a:xfrm>
            <a:off x="4351535" y="1172398"/>
            <a:ext cx="976489" cy="977527"/>
            <a:chOff x="4656866" y="439354"/>
            <a:chExt cx="976489" cy="977527"/>
          </a:xfrm>
        </xdr:grpSpPr>
        <xdr:sp macro="" textlink="">
          <xdr:nvSpPr>
            <xdr:cNvPr id="278" name="Rectángulo 277" descr="R">
              <a:extLst>
                <a:ext uri="{FF2B5EF4-FFF2-40B4-BE49-F238E27FC236}">
                  <a16:creationId xmlns:a16="http://schemas.microsoft.com/office/drawing/2014/main" id="{776B1490-4ECF-130B-F336-592A6FD1DBAD}"/>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279" name="Rectángulo 278">
              <a:extLst>
                <a:ext uri="{FF2B5EF4-FFF2-40B4-BE49-F238E27FC236}">
                  <a16:creationId xmlns:a16="http://schemas.microsoft.com/office/drawing/2014/main" id="{F60840D7-C5B6-5F71-1EE0-2E3D69FD5E91}"/>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280" name="Rectángulo 279">
              <a:extLst>
                <a:ext uri="{FF2B5EF4-FFF2-40B4-BE49-F238E27FC236}">
                  <a16:creationId xmlns:a16="http://schemas.microsoft.com/office/drawing/2014/main" id="{F6A66D87-1AB0-897D-A3E1-5ADEF3D855AE}"/>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31" name="Rectángulo 330">
              <a:extLst>
                <a:ext uri="{FF2B5EF4-FFF2-40B4-BE49-F238E27FC236}">
                  <a16:creationId xmlns:a16="http://schemas.microsoft.com/office/drawing/2014/main" id="{A96C794E-5BB0-1F1A-FC4C-57448D89A602}"/>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27</xdr:row>
      <xdr:rowOff>111350</xdr:rowOff>
    </xdr:from>
    <xdr:to>
      <xdr:col>1</xdr:col>
      <xdr:colOff>1133652</xdr:colOff>
      <xdr:row>27</xdr:row>
      <xdr:rowOff>1088877</xdr:rowOff>
    </xdr:to>
    <xdr:grpSp>
      <xdr:nvGrpSpPr>
        <xdr:cNvPr id="332" name="Grupo 331">
          <a:extLst>
            <a:ext uri="{FF2B5EF4-FFF2-40B4-BE49-F238E27FC236}">
              <a16:creationId xmlns:a16="http://schemas.microsoft.com/office/drawing/2014/main" id="{6E1A0CBA-3461-E2A2-F1BC-5238F634BFD9}"/>
            </a:ext>
          </a:extLst>
        </xdr:cNvPr>
        <xdr:cNvGrpSpPr/>
      </xdr:nvGrpSpPr>
      <xdr:grpSpPr>
        <a:xfrm>
          <a:off x="2481263" y="30610400"/>
          <a:ext cx="976489" cy="977527"/>
          <a:chOff x="4103006" y="1100520"/>
          <a:chExt cx="976489" cy="977527"/>
        </a:xfrm>
      </xdr:grpSpPr>
      <xdr:sp macro="" textlink="">
        <xdr:nvSpPr>
          <xdr:cNvPr id="333" name="Rectángulo 332" descr="R">
            <a:extLst>
              <a:ext uri="{FF2B5EF4-FFF2-40B4-BE49-F238E27FC236}">
                <a16:creationId xmlns:a16="http://schemas.microsoft.com/office/drawing/2014/main" id="{F80C0C6E-4D0C-93FB-021D-7BC2DBE038AF}"/>
              </a:ext>
            </a:extLst>
          </xdr:cNvPr>
          <xdr:cNvSpPr/>
        </xdr:nvSpPr>
        <xdr:spPr>
          <a:xfrm rot="2700000">
            <a:off x="4411252" y="110052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34" name="Rectángulo 333">
            <a:extLst>
              <a:ext uri="{FF2B5EF4-FFF2-40B4-BE49-F238E27FC236}">
                <a16:creationId xmlns:a16="http://schemas.microsoft.com/office/drawing/2014/main" id="{6C1E9570-3D26-5660-B7E0-E555B2E56A5F}"/>
              </a:ext>
            </a:extLst>
          </xdr:cNvPr>
          <xdr:cNvSpPr/>
        </xdr:nvSpPr>
        <xdr:spPr>
          <a:xfrm rot="2700000">
            <a:off x="4411251" y="171804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35" name="Rectángulo 334">
            <a:extLst>
              <a:ext uri="{FF2B5EF4-FFF2-40B4-BE49-F238E27FC236}">
                <a16:creationId xmlns:a16="http://schemas.microsoft.com/office/drawing/2014/main" id="{175F1692-3D9F-9D8D-5C28-D89051D2EED0}"/>
              </a:ext>
            </a:extLst>
          </xdr:cNvPr>
          <xdr:cNvSpPr/>
        </xdr:nvSpPr>
        <xdr:spPr>
          <a:xfrm rot="2700000">
            <a:off x="4719495" y="140928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36" name="Rectángulo 335">
            <a:extLst>
              <a:ext uri="{FF2B5EF4-FFF2-40B4-BE49-F238E27FC236}">
                <a16:creationId xmlns:a16="http://schemas.microsoft.com/office/drawing/2014/main" id="{08B846C6-95FD-A7D9-3C49-970B66E55CF1}"/>
              </a:ext>
            </a:extLst>
          </xdr:cNvPr>
          <xdr:cNvSpPr/>
        </xdr:nvSpPr>
        <xdr:spPr>
          <a:xfrm rot="2700000">
            <a:off x="4103006" y="140928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37" name="Grupo 336">
            <a:extLst>
              <a:ext uri="{FF2B5EF4-FFF2-40B4-BE49-F238E27FC236}">
                <a16:creationId xmlns:a16="http://schemas.microsoft.com/office/drawing/2014/main" id="{D6697A44-FBCF-81B9-4633-0D5AD364BA95}"/>
              </a:ext>
            </a:extLst>
          </xdr:cNvPr>
          <xdr:cNvGrpSpPr/>
        </xdr:nvGrpSpPr>
        <xdr:grpSpPr>
          <a:xfrm>
            <a:off x="4103006" y="1100520"/>
            <a:ext cx="976489" cy="977527"/>
            <a:chOff x="4656866" y="439354"/>
            <a:chExt cx="976489" cy="977527"/>
          </a:xfrm>
        </xdr:grpSpPr>
        <xdr:sp macro="" textlink="">
          <xdr:nvSpPr>
            <xdr:cNvPr id="338" name="Rectángulo 337" descr="R">
              <a:extLst>
                <a:ext uri="{FF2B5EF4-FFF2-40B4-BE49-F238E27FC236}">
                  <a16:creationId xmlns:a16="http://schemas.microsoft.com/office/drawing/2014/main" id="{1329711A-9276-D1B7-330B-997A91480361}"/>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39" name="Rectángulo 338">
              <a:extLst>
                <a:ext uri="{FF2B5EF4-FFF2-40B4-BE49-F238E27FC236}">
                  <a16:creationId xmlns:a16="http://schemas.microsoft.com/office/drawing/2014/main" id="{AF3685FB-C057-A82F-BD8F-7161AB98B5FC}"/>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40" name="Rectángulo 339">
              <a:extLst>
                <a:ext uri="{FF2B5EF4-FFF2-40B4-BE49-F238E27FC236}">
                  <a16:creationId xmlns:a16="http://schemas.microsoft.com/office/drawing/2014/main" id="{72861936-9B4D-2FE5-AF1C-E45C7C28A99D}"/>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41" name="Rectángulo 340">
              <a:extLst>
                <a:ext uri="{FF2B5EF4-FFF2-40B4-BE49-F238E27FC236}">
                  <a16:creationId xmlns:a16="http://schemas.microsoft.com/office/drawing/2014/main" id="{3E517656-CBFE-CB14-B0EB-470B9FCCFF06}"/>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28</xdr:row>
      <xdr:rowOff>111232</xdr:rowOff>
    </xdr:from>
    <xdr:to>
      <xdr:col>1</xdr:col>
      <xdr:colOff>1133652</xdr:colOff>
      <xdr:row>28</xdr:row>
      <xdr:rowOff>1088759</xdr:rowOff>
    </xdr:to>
    <xdr:grpSp>
      <xdr:nvGrpSpPr>
        <xdr:cNvPr id="342" name="Grupo 341">
          <a:extLst>
            <a:ext uri="{FF2B5EF4-FFF2-40B4-BE49-F238E27FC236}">
              <a16:creationId xmlns:a16="http://schemas.microsoft.com/office/drawing/2014/main" id="{8F585F77-D9C9-98D9-E842-3E47208A274B}"/>
            </a:ext>
          </a:extLst>
        </xdr:cNvPr>
        <xdr:cNvGrpSpPr/>
      </xdr:nvGrpSpPr>
      <xdr:grpSpPr>
        <a:xfrm>
          <a:off x="2481263" y="31810432"/>
          <a:ext cx="976489" cy="977527"/>
          <a:chOff x="3802383" y="982322"/>
          <a:chExt cx="976489" cy="977527"/>
        </a:xfrm>
      </xdr:grpSpPr>
      <xdr:sp macro="" textlink="">
        <xdr:nvSpPr>
          <xdr:cNvPr id="343" name="Rectángulo 342" descr="R">
            <a:extLst>
              <a:ext uri="{FF2B5EF4-FFF2-40B4-BE49-F238E27FC236}">
                <a16:creationId xmlns:a16="http://schemas.microsoft.com/office/drawing/2014/main" id="{526E0B93-E657-F588-15AC-F825EC5D8293}"/>
              </a:ext>
            </a:extLst>
          </xdr:cNvPr>
          <xdr:cNvSpPr/>
        </xdr:nvSpPr>
        <xdr:spPr>
          <a:xfrm rot="2700000">
            <a:off x="4110629" y="98232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44" name="Rectángulo 343">
            <a:extLst>
              <a:ext uri="{FF2B5EF4-FFF2-40B4-BE49-F238E27FC236}">
                <a16:creationId xmlns:a16="http://schemas.microsoft.com/office/drawing/2014/main" id="{2C91000C-D4BA-D280-1FE1-B317810CE43F}"/>
              </a:ext>
            </a:extLst>
          </xdr:cNvPr>
          <xdr:cNvSpPr/>
        </xdr:nvSpPr>
        <xdr:spPr>
          <a:xfrm rot="2700000">
            <a:off x="4110628" y="159984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45" name="Rectángulo 344">
            <a:extLst>
              <a:ext uri="{FF2B5EF4-FFF2-40B4-BE49-F238E27FC236}">
                <a16:creationId xmlns:a16="http://schemas.microsoft.com/office/drawing/2014/main" id="{92F3B8BF-82C3-994B-1BD3-C3ACACCFCFE5}"/>
              </a:ext>
            </a:extLst>
          </xdr:cNvPr>
          <xdr:cNvSpPr/>
        </xdr:nvSpPr>
        <xdr:spPr>
          <a:xfrm rot="2700000">
            <a:off x="4418872" y="129108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46" name="Rectángulo 345">
            <a:extLst>
              <a:ext uri="{FF2B5EF4-FFF2-40B4-BE49-F238E27FC236}">
                <a16:creationId xmlns:a16="http://schemas.microsoft.com/office/drawing/2014/main" id="{37A3F111-5530-B790-75DC-DFBA9E627846}"/>
              </a:ext>
            </a:extLst>
          </xdr:cNvPr>
          <xdr:cNvSpPr/>
        </xdr:nvSpPr>
        <xdr:spPr>
          <a:xfrm rot="2700000">
            <a:off x="3802383" y="12910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47" name="Grupo 346">
            <a:extLst>
              <a:ext uri="{FF2B5EF4-FFF2-40B4-BE49-F238E27FC236}">
                <a16:creationId xmlns:a16="http://schemas.microsoft.com/office/drawing/2014/main" id="{3D2A583D-1B55-7A70-AF5B-1530B4376E20}"/>
              </a:ext>
            </a:extLst>
          </xdr:cNvPr>
          <xdr:cNvGrpSpPr/>
        </xdr:nvGrpSpPr>
        <xdr:grpSpPr>
          <a:xfrm>
            <a:off x="3802383" y="982322"/>
            <a:ext cx="976489" cy="977527"/>
            <a:chOff x="4656866" y="439354"/>
            <a:chExt cx="976489" cy="977527"/>
          </a:xfrm>
        </xdr:grpSpPr>
        <xdr:sp macro="" textlink="">
          <xdr:nvSpPr>
            <xdr:cNvPr id="348" name="Rectángulo 347" descr="R">
              <a:extLst>
                <a:ext uri="{FF2B5EF4-FFF2-40B4-BE49-F238E27FC236}">
                  <a16:creationId xmlns:a16="http://schemas.microsoft.com/office/drawing/2014/main" id="{F87143F6-F9C3-4C85-A3F3-D3ACEE86357A}"/>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49" name="Rectángulo 348">
              <a:extLst>
                <a:ext uri="{FF2B5EF4-FFF2-40B4-BE49-F238E27FC236}">
                  <a16:creationId xmlns:a16="http://schemas.microsoft.com/office/drawing/2014/main" id="{562EBBA1-D58D-F5C7-4B56-2B2C635E0B8E}"/>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50" name="Rectángulo 349">
              <a:extLst>
                <a:ext uri="{FF2B5EF4-FFF2-40B4-BE49-F238E27FC236}">
                  <a16:creationId xmlns:a16="http://schemas.microsoft.com/office/drawing/2014/main" id="{C73E5A9B-99A6-247C-231C-DC70573E4014}"/>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51" name="Rectángulo 350">
              <a:extLst>
                <a:ext uri="{FF2B5EF4-FFF2-40B4-BE49-F238E27FC236}">
                  <a16:creationId xmlns:a16="http://schemas.microsoft.com/office/drawing/2014/main" id="{68E93984-076A-30FC-B135-807E877FC137}"/>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29</xdr:row>
      <xdr:rowOff>111114</xdr:rowOff>
    </xdr:from>
    <xdr:to>
      <xdr:col>1</xdr:col>
      <xdr:colOff>1133652</xdr:colOff>
      <xdr:row>29</xdr:row>
      <xdr:rowOff>1088641</xdr:rowOff>
    </xdr:to>
    <xdr:grpSp>
      <xdr:nvGrpSpPr>
        <xdr:cNvPr id="352" name="Grupo 351">
          <a:extLst>
            <a:ext uri="{FF2B5EF4-FFF2-40B4-BE49-F238E27FC236}">
              <a16:creationId xmlns:a16="http://schemas.microsoft.com/office/drawing/2014/main" id="{3273CC04-02F0-FE48-FB1E-5D5EE85EE74D}"/>
            </a:ext>
          </a:extLst>
        </xdr:cNvPr>
        <xdr:cNvGrpSpPr/>
      </xdr:nvGrpSpPr>
      <xdr:grpSpPr>
        <a:xfrm>
          <a:off x="2481263" y="33010464"/>
          <a:ext cx="976489" cy="977527"/>
          <a:chOff x="3788412" y="886260"/>
          <a:chExt cx="976489" cy="977527"/>
        </a:xfrm>
      </xdr:grpSpPr>
      <xdr:sp macro="" textlink="">
        <xdr:nvSpPr>
          <xdr:cNvPr id="353" name="Rectángulo 352" descr="R">
            <a:extLst>
              <a:ext uri="{FF2B5EF4-FFF2-40B4-BE49-F238E27FC236}">
                <a16:creationId xmlns:a16="http://schemas.microsoft.com/office/drawing/2014/main" id="{8D357904-7DA6-91F4-7F70-CD9DECBBB654}"/>
              </a:ext>
            </a:extLst>
          </xdr:cNvPr>
          <xdr:cNvSpPr/>
        </xdr:nvSpPr>
        <xdr:spPr>
          <a:xfrm rot="2700000">
            <a:off x="4096658" y="88626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54" name="Rectángulo 353">
            <a:extLst>
              <a:ext uri="{FF2B5EF4-FFF2-40B4-BE49-F238E27FC236}">
                <a16:creationId xmlns:a16="http://schemas.microsoft.com/office/drawing/2014/main" id="{656A312F-02A1-59F4-8C69-4F3F46571FBF}"/>
              </a:ext>
            </a:extLst>
          </xdr:cNvPr>
          <xdr:cNvSpPr/>
        </xdr:nvSpPr>
        <xdr:spPr>
          <a:xfrm rot="2700000">
            <a:off x="4096657" y="150378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55" name="Rectángulo 354">
            <a:extLst>
              <a:ext uri="{FF2B5EF4-FFF2-40B4-BE49-F238E27FC236}">
                <a16:creationId xmlns:a16="http://schemas.microsoft.com/office/drawing/2014/main" id="{83C1CCC5-80C7-2921-BF5D-A7723785D715}"/>
              </a:ext>
            </a:extLst>
          </xdr:cNvPr>
          <xdr:cNvSpPr/>
        </xdr:nvSpPr>
        <xdr:spPr>
          <a:xfrm rot="2700000">
            <a:off x="4404901" y="119502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56" name="Rectángulo 355">
            <a:extLst>
              <a:ext uri="{FF2B5EF4-FFF2-40B4-BE49-F238E27FC236}">
                <a16:creationId xmlns:a16="http://schemas.microsoft.com/office/drawing/2014/main" id="{2A74ED09-A3C1-F304-5E55-4596307A59A7}"/>
              </a:ext>
            </a:extLst>
          </xdr:cNvPr>
          <xdr:cNvSpPr/>
        </xdr:nvSpPr>
        <xdr:spPr>
          <a:xfrm rot="2700000">
            <a:off x="3788412" y="119502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57" name="Grupo 356">
            <a:extLst>
              <a:ext uri="{FF2B5EF4-FFF2-40B4-BE49-F238E27FC236}">
                <a16:creationId xmlns:a16="http://schemas.microsoft.com/office/drawing/2014/main" id="{D08A14CE-FC7E-1260-3312-BCBB58F14FB7}"/>
              </a:ext>
            </a:extLst>
          </xdr:cNvPr>
          <xdr:cNvGrpSpPr/>
        </xdr:nvGrpSpPr>
        <xdr:grpSpPr>
          <a:xfrm>
            <a:off x="3788412" y="886260"/>
            <a:ext cx="976489" cy="977527"/>
            <a:chOff x="4656866" y="439354"/>
            <a:chExt cx="976489" cy="977527"/>
          </a:xfrm>
        </xdr:grpSpPr>
        <xdr:sp macro="" textlink="">
          <xdr:nvSpPr>
            <xdr:cNvPr id="358" name="Rectángulo 357" descr="R">
              <a:extLst>
                <a:ext uri="{FF2B5EF4-FFF2-40B4-BE49-F238E27FC236}">
                  <a16:creationId xmlns:a16="http://schemas.microsoft.com/office/drawing/2014/main" id="{078271B8-7CDB-2850-25F3-FD7F6B3993E9}"/>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59" name="Rectángulo 358">
              <a:extLst>
                <a:ext uri="{FF2B5EF4-FFF2-40B4-BE49-F238E27FC236}">
                  <a16:creationId xmlns:a16="http://schemas.microsoft.com/office/drawing/2014/main" id="{C57DD636-0BB8-6115-B8C5-280B57EBF19C}"/>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60" name="Rectángulo 359">
              <a:extLst>
                <a:ext uri="{FF2B5EF4-FFF2-40B4-BE49-F238E27FC236}">
                  <a16:creationId xmlns:a16="http://schemas.microsoft.com/office/drawing/2014/main" id="{C6D24D7F-7CF5-A9CB-E949-6FE9FFBDDCB7}"/>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61" name="Rectángulo 360">
              <a:extLst>
                <a:ext uri="{FF2B5EF4-FFF2-40B4-BE49-F238E27FC236}">
                  <a16:creationId xmlns:a16="http://schemas.microsoft.com/office/drawing/2014/main" id="{69271E0D-D539-4C5D-898D-0F9447C074D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30</xdr:row>
      <xdr:rowOff>110996</xdr:rowOff>
    </xdr:from>
    <xdr:to>
      <xdr:col>1</xdr:col>
      <xdr:colOff>1133652</xdr:colOff>
      <xdr:row>30</xdr:row>
      <xdr:rowOff>1088523</xdr:rowOff>
    </xdr:to>
    <xdr:grpSp>
      <xdr:nvGrpSpPr>
        <xdr:cNvPr id="362" name="Grupo 361">
          <a:extLst>
            <a:ext uri="{FF2B5EF4-FFF2-40B4-BE49-F238E27FC236}">
              <a16:creationId xmlns:a16="http://schemas.microsoft.com/office/drawing/2014/main" id="{8750E4C6-2800-A549-39AD-8E4407C25B6C}"/>
            </a:ext>
          </a:extLst>
        </xdr:cNvPr>
        <xdr:cNvGrpSpPr/>
      </xdr:nvGrpSpPr>
      <xdr:grpSpPr>
        <a:xfrm>
          <a:off x="2481263" y="34210496"/>
          <a:ext cx="976489" cy="977527"/>
          <a:chOff x="4389635" y="568117"/>
          <a:chExt cx="976489" cy="977527"/>
        </a:xfrm>
      </xdr:grpSpPr>
      <xdr:sp macro="" textlink="">
        <xdr:nvSpPr>
          <xdr:cNvPr id="363" name="Rectángulo 362" descr="R">
            <a:extLst>
              <a:ext uri="{FF2B5EF4-FFF2-40B4-BE49-F238E27FC236}">
                <a16:creationId xmlns:a16="http://schemas.microsoft.com/office/drawing/2014/main" id="{3CDBBFBF-6530-C761-26BB-B4EAC5938557}"/>
              </a:ext>
            </a:extLst>
          </xdr:cNvPr>
          <xdr:cNvSpPr/>
        </xdr:nvSpPr>
        <xdr:spPr>
          <a:xfrm rot="2700000">
            <a:off x="4697881" y="56811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64" name="Rectángulo 363">
            <a:extLst>
              <a:ext uri="{FF2B5EF4-FFF2-40B4-BE49-F238E27FC236}">
                <a16:creationId xmlns:a16="http://schemas.microsoft.com/office/drawing/2014/main" id="{8E47A5C4-AD9D-9E3F-0714-CC136EFEFDDF}"/>
              </a:ext>
            </a:extLst>
          </xdr:cNvPr>
          <xdr:cNvSpPr/>
        </xdr:nvSpPr>
        <xdr:spPr>
          <a:xfrm rot="2700000">
            <a:off x="4697880" y="118564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65" name="Rectángulo 364">
            <a:extLst>
              <a:ext uri="{FF2B5EF4-FFF2-40B4-BE49-F238E27FC236}">
                <a16:creationId xmlns:a16="http://schemas.microsoft.com/office/drawing/2014/main" id="{3DFBAA37-9FB4-7498-448D-6DF865801D74}"/>
              </a:ext>
            </a:extLst>
          </xdr:cNvPr>
          <xdr:cNvSpPr/>
        </xdr:nvSpPr>
        <xdr:spPr>
          <a:xfrm rot="2700000">
            <a:off x="5006124" y="87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66" name="Rectángulo 365">
            <a:extLst>
              <a:ext uri="{FF2B5EF4-FFF2-40B4-BE49-F238E27FC236}">
                <a16:creationId xmlns:a16="http://schemas.microsoft.com/office/drawing/2014/main" id="{126676FE-E689-8FD1-B4C8-83898FD9CE3E}"/>
              </a:ext>
            </a:extLst>
          </xdr:cNvPr>
          <xdr:cNvSpPr/>
        </xdr:nvSpPr>
        <xdr:spPr>
          <a:xfrm rot="2700000">
            <a:off x="4389635" y="87688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67" name="Grupo 366">
            <a:extLst>
              <a:ext uri="{FF2B5EF4-FFF2-40B4-BE49-F238E27FC236}">
                <a16:creationId xmlns:a16="http://schemas.microsoft.com/office/drawing/2014/main" id="{76EB1CF3-8F1E-CA01-D12F-97E1EA0ACAD0}"/>
              </a:ext>
            </a:extLst>
          </xdr:cNvPr>
          <xdr:cNvGrpSpPr/>
        </xdr:nvGrpSpPr>
        <xdr:grpSpPr>
          <a:xfrm>
            <a:off x="4389635" y="568117"/>
            <a:ext cx="976489" cy="977527"/>
            <a:chOff x="4656866" y="439354"/>
            <a:chExt cx="976489" cy="977527"/>
          </a:xfrm>
        </xdr:grpSpPr>
        <xdr:sp macro="" textlink="">
          <xdr:nvSpPr>
            <xdr:cNvPr id="368" name="Rectángulo 367" descr="R">
              <a:extLst>
                <a:ext uri="{FF2B5EF4-FFF2-40B4-BE49-F238E27FC236}">
                  <a16:creationId xmlns:a16="http://schemas.microsoft.com/office/drawing/2014/main" id="{EC02E3D2-6325-2A25-3F22-A9EEBF02E6A2}"/>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69" name="Rectángulo 368">
              <a:extLst>
                <a:ext uri="{FF2B5EF4-FFF2-40B4-BE49-F238E27FC236}">
                  <a16:creationId xmlns:a16="http://schemas.microsoft.com/office/drawing/2014/main" id="{6BE8EE07-FEFE-D0DD-49EF-E2242F5B7114}"/>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70" name="Rectángulo 369">
              <a:extLst>
                <a:ext uri="{FF2B5EF4-FFF2-40B4-BE49-F238E27FC236}">
                  <a16:creationId xmlns:a16="http://schemas.microsoft.com/office/drawing/2014/main" id="{D1F7A1EE-4923-B849-23D0-D375A57FDA18}"/>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71" name="Rectángulo 370">
              <a:extLst>
                <a:ext uri="{FF2B5EF4-FFF2-40B4-BE49-F238E27FC236}">
                  <a16:creationId xmlns:a16="http://schemas.microsoft.com/office/drawing/2014/main" id="{B77ADF2E-A811-1A4E-D00A-C60BCAF2B92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31</xdr:row>
      <xdr:rowOff>110878</xdr:rowOff>
    </xdr:from>
    <xdr:to>
      <xdr:col>1</xdr:col>
      <xdr:colOff>1133652</xdr:colOff>
      <xdr:row>31</xdr:row>
      <xdr:rowOff>1088405</xdr:rowOff>
    </xdr:to>
    <xdr:grpSp>
      <xdr:nvGrpSpPr>
        <xdr:cNvPr id="372" name="Grupo 371">
          <a:extLst>
            <a:ext uri="{FF2B5EF4-FFF2-40B4-BE49-F238E27FC236}">
              <a16:creationId xmlns:a16="http://schemas.microsoft.com/office/drawing/2014/main" id="{380D5D39-34CA-7C97-A826-D682487723D0}"/>
            </a:ext>
          </a:extLst>
        </xdr:cNvPr>
        <xdr:cNvGrpSpPr/>
      </xdr:nvGrpSpPr>
      <xdr:grpSpPr>
        <a:xfrm>
          <a:off x="2481263" y="35410528"/>
          <a:ext cx="976489" cy="977527"/>
          <a:chOff x="4231276" y="1083111"/>
          <a:chExt cx="976489" cy="977527"/>
        </a:xfrm>
      </xdr:grpSpPr>
      <xdr:sp macro="" textlink="">
        <xdr:nvSpPr>
          <xdr:cNvPr id="373" name="Rectángulo 372" descr="R">
            <a:extLst>
              <a:ext uri="{FF2B5EF4-FFF2-40B4-BE49-F238E27FC236}">
                <a16:creationId xmlns:a16="http://schemas.microsoft.com/office/drawing/2014/main" id="{1588F053-2D85-C3B6-0E63-E18B81EC1775}"/>
              </a:ext>
            </a:extLst>
          </xdr:cNvPr>
          <xdr:cNvSpPr/>
        </xdr:nvSpPr>
        <xdr:spPr>
          <a:xfrm rot="2700000">
            <a:off x="4539522" y="108311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74" name="Rectángulo 373">
            <a:extLst>
              <a:ext uri="{FF2B5EF4-FFF2-40B4-BE49-F238E27FC236}">
                <a16:creationId xmlns:a16="http://schemas.microsoft.com/office/drawing/2014/main" id="{E491BD18-CA51-9C43-1B61-63378C0F5D86}"/>
              </a:ext>
            </a:extLst>
          </xdr:cNvPr>
          <xdr:cNvSpPr/>
        </xdr:nvSpPr>
        <xdr:spPr>
          <a:xfrm rot="2700000">
            <a:off x="4539521" y="170063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75" name="Rectángulo 374">
            <a:extLst>
              <a:ext uri="{FF2B5EF4-FFF2-40B4-BE49-F238E27FC236}">
                <a16:creationId xmlns:a16="http://schemas.microsoft.com/office/drawing/2014/main" id="{86FFB6D1-3BD4-3693-E1BC-D8BEB9DF6FB7}"/>
              </a:ext>
            </a:extLst>
          </xdr:cNvPr>
          <xdr:cNvSpPr/>
        </xdr:nvSpPr>
        <xdr:spPr>
          <a:xfrm rot="2700000">
            <a:off x="4847765" y="139187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76" name="Rectángulo 375">
            <a:extLst>
              <a:ext uri="{FF2B5EF4-FFF2-40B4-BE49-F238E27FC236}">
                <a16:creationId xmlns:a16="http://schemas.microsoft.com/office/drawing/2014/main" id="{F1F86C6C-F227-E420-70B3-467609BDC8DF}"/>
              </a:ext>
            </a:extLst>
          </xdr:cNvPr>
          <xdr:cNvSpPr/>
        </xdr:nvSpPr>
        <xdr:spPr>
          <a:xfrm rot="2700000">
            <a:off x="4231276" y="139187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77" name="Grupo 376">
            <a:extLst>
              <a:ext uri="{FF2B5EF4-FFF2-40B4-BE49-F238E27FC236}">
                <a16:creationId xmlns:a16="http://schemas.microsoft.com/office/drawing/2014/main" id="{77FB26E0-E0D4-A20F-EF59-9F7247175094}"/>
              </a:ext>
            </a:extLst>
          </xdr:cNvPr>
          <xdr:cNvGrpSpPr/>
        </xdr:nvGrpSpPr>
        <xdr:grpSpPr>
          <a:xfrm>
            <a:off x="4231276" y="1083111"/>
            <a:ext cx="976489" cy="977527"/>
            <a:chOff x="4656866" y="439354"/>
            <a:chExt cx="976489" cy="977527"/>
          </a:xfrm>
        </xdr:grpSpPr>
        <xdr:sp macro="" textlink="">
          <xdr:nvSpPr>
            <xdr:cNvPr id="378" name="Rectángulo 377" descr="R">
              <a:extLst>
                <a:ext uri="{FF2B5EF4-FFF2-40B4-BE49-F238E27FC236}">
                  <a16:creationId xmlns:a16="http://schemas.microsoft.com/office/drawing/2014/main" id="{B1EF0579-FCBB-13B9-B1A9-336953579BF9}"/>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79" name="Rectángulo 378">
              <a:extLst>
                <a:ext uri="{FF2B5EF4-FFF2-40B4-BE49-F238E27FC236}">
                  <a16:creationId xmlns:a16="http://schemas.microsoft.com/office/drawing/2014/main" id="{78E058F7-A7A9-5A04-647C-934C1A2242AF}"/>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80" name="Rectángulo 379">
              <a:extLst>
                <a:ext uri="{FF2B5EF4-FFF2-40B4-BE49-F238E27FC236}">
                  <a16:creationId xmlns:a16="http://schemas.microsoft.com/office/drawing/2014/main" id="{468613B9-5786-009A-E098-8682A625F49F}"/>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81" name="Rectángulo 380">
              <a:extLst>
                <a:ext uri="{FF2B5EF4-FFF2-40B4-BE49-F238E27FC236}">
                  <a16:creationId xmlns:a16="http://schemas.microsoft.com/office/drawing/2014/main" id="{60341D1B-981B-0421-3597-79520D079001}"/>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32</xdr:row>
      <xdr:rowOff>110760</xdr:rowOff>
    </xdr:from>
    <xdr:to>
      <xdr:col>1</xdr:col>
      <xdr:colOff>1133652</xdr:colOff>
      <xdr:row>32</xdr:row>
      <xdr:rowOff>1088287</xdr:rowOff>
    </xdr:to>
    <xdr:grpSp>
      <xdr:nvGrpSpPr>
        <xdr:cNvPr id="382" name="Grupo 381">
          <a:extLst>
            <a:ext uri="{FF2B5EF4-FFF2-40B4-BE49-F238E27FC236}">
              <a16:creationId xmlns:a16="http://schemas.microsoft.com/office/drawing/2014/main" id="{155983F0-C6D2-9A72-9540-D36D85BF4638}"/>
            </a:ext>
          </a:extLst>
        </xdr:cNvPr>
        <xdr:cNvGrpSpPr/>
      </xdr:nvGrpSpPr>
      <xdr:grpSpPr>
        <a:xfrm>
          <a:off x="2481263" y="36610560"/>
          <a:ext cx="976489" cy="977527"/>
          <a:chOff x="4103006" y="1108118"/>
          <a:chExt cx="976489" cy="977527"/>
        </a:xfrm>
      </xdr:grpSpPr>
      <xdr:sp macro="" textlink="">
        <xdr:nvSpPr>
          <xdr:cNvPr id="383" name="Rectángulo 382" descr="R">
            <a:extLst>
              <a:ext uri="{FF2B5EF4-FFF2-40B4-BE49-F238E27FC236}">
                <a16:creationId xmlns:a16="http://schemas.microsoft.com/office/drawing/2014/main" id="{F37A4808-5AE4-505C-C143-0FBCFB5163C5}"/>
              </a:ext>
            </a:extLst>
          </xdr:cNvPr>
          <xdr:cNvSpPr/>
        </xdr:nvSpPr>
        <xdr:spPr>
          <a:xfrm rot="2700000">
            <a:off x="4411252" y="110811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84" name="Rectángulo 383">
            <a:extLst>
              <a:ext uri="{FF2B5EF4-FFF2-40B4-BE49-F238E27FC236}">
                <a16:creationId xmlns:a16="http://schemas.microsoft.com/office/drawing/2014/main" id="{4F81F125-D453-A917-D96A-6597D0FE7CF8}"/>
              </a:ext>
            </a:extLst>
          </xdr:cNvPr>
          <xdr:cNvSpPr/>
        </xdr:nvSpPr>
        <xdr:spPr>
          <a:xfrm rot="2700000">
            <a:off x="4411251" y="172564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85" name="Rectángulo 384">
            <a:extLst>
              <a:ext uri="{FF2B5EF4-FFF2-40B4-BE49-F238E27FC236}">
                <a16:creationId xmlns:a16="http://schemas.microsoft.com/office/drawing/2014/main" id="{31ACAC39-126B-D916-E440-7439998CF941}"/>
              </a:ext>
            </a:extLst>
          </xdr:cNvPr>
          <xdr:cNvSpPr/>
        </xdr:nvSpPr>
        <xdr:spPr>
          <a:xfrm rot="2700000">
            <a:off x="4719495" y="141688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86" name="Rectángulo 385">
            <a:extLst>
              <a:ext uri="{FF2B5EF4-FFF2-40B4-BE49-F238E27FC236}">
                <a16:creationId xmlns:a16="http://schemas.microsoft.com/office/drawing/2014/main" id="{14CFD745-46BC-752B-898F-CAA186C7115B}"/>
              </a:ext>
            </a:extLst>
          </xdr:cNvPr>
          <xdr:cNvSpPr/>
        </xdr:nvSpPr>
        <xdr:spPr>
          <a:xfrm rot="2700000">
            <a:off x="4103006" y="141688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87" name="Grupo 386">
            <a:extLst>
              <a:ext uri="{FF2B5EF4-FFF2-40B4-BE49-F238E27FC236}">
                <a16:creationId xmlns:a16="http://schemas.microsoft.com/office/drawing/2014/main" id="{7A7A237D-38E2-9C26-E1B3-A31497EFE309}"/>
              </a:ext>
            </a:extLst>
          </xdr:cNvPr>
          <xdr:cNvGrpSpPr/>
        </xdr:nvGrpSpPr>
        <xdr:grpSpPr>
          <a:xfrm>
            <a:off x="4103006" y="1108118"/>
            <a:ext cx="976489" cy="977527"/>
            <a:chOff x="4656866" y="439354"/>
            <a:chExt cx="976489" cy="977527"/>
          </a:xfrm>
        </xdr:grpSpPr>
        <xdr:sp macro="" textlink="">
          <xdr:nvSpPr>
            <xdr:cNvPr id="388" name="Rectángulo 387" descr="R">
              <a:extLst>
                <a:ext uri="{FF2B5EF4-FFF2-40B4-BE49-F238E27FC236}">
                  <a16:creationId xmlns:a16="http://schemas.microsoft.com/office/drawing/2014/main" id="{F073FF7E-9119-AD06-A043-DA9C3FAF7DE1}"/>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89" name="Rectángulo 388">
              <a:extLst>
                <a:ext uri="{FF2B5EF4-FFF2-40B4-BE49-F238E27FC236}">
                  <a16:creationId xmlns:a16="http://schemas.microsoft.com/office/drawing/2014/main" id="{11350435-DF11-218E-AF40-F96B092F2DB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390" name="Rectángulo 389">
              <a:extLst>
                <a:ext uri="{FF2B5EF4-FFF2-40B4-BE49-F238E27FC236}">
                  <a16:creationId xmlns:a16="http://schemas.microsoft.com/office/drawing/2014/main" id="{4AE1DDF3-C4FA-2E79-D327-2121D1CF3C52}"/>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391" name="Rectángulo 390">
              <a:extLst>
                <a:ext uri="{FF2B5EF4-FFF2-40B4-BE49-F238E27FC236}">
                  <a16:creationId xmlns:a16="http://schemas.microsoft.com/office/drawing/2014/main" id="{6A3A6E8F-3F3C-30D7-7B30-139B5EE9F398}"/>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33</xdr:row>
      <xdr:rowOff>110642</xdr:rowOff>
    </xdr:from>
    <xdr:to>
      <xdr:col>1</xdr:col>
      <xdr:colOff>1133652</xdr:colOff>
      <xdr:row>33</xdr:row>
      <xdr:rowOff>1088169</xdr:rowOff>
    </xdr:to>
    <xdr:grpSp>
      <xdr:nvGrpSpPr>
        <xdr:cNvPr id="392" name="Grupo 391">
          <a:extLst>
            <a:ext uri="{FF2B5EF4-FFF2-40B4-BE49-F238E27FC236}">
              <a16:creationId xmlns:a16="http://schemas.microsoft.com/office/drawing/2014/main" id="{C3F5A46D-26D8-757F-C9FB-F236F710F3DB}"/>
            </a:ext>
          </a:extLst>
        </xdr:cNvPr>
        <xdr:cNvGrpSpPr/>
      </xdr:nvGrpSpPr>
      <xdr:grpSpPr>
        <a:xfrm>
          <a:off x="2481263" y="37810592"/>
          <a:ext cx="976489" cy="977527"/>
          <a:chOff x="4476866" y="873913"/>
          <a:chExt cx="976489" cy="977527"/>
        </a:xfrm>
      </xdr:grpSpPr>
      <xdr:sp macro="" textlink="">
        <xdr:nvSpPr>
          <xdr:cNvPr id="393" name="Rectángulo 392" descr="R">
            <a:extLst>
              <a:ext uri="{FF2B5EF4-FFF2-40B4-BE49-F238E27FC236}">
                <a16:creationId xmlns:a16="http://schemas.microsoft.com/office/drawing/2014/main" id="{5BCF3980-4A7C-FD95-4E15-B123BE923310}"/>
              </a:ext>
            </a:extLst>
          </xdr:cNvPr>
          <xdr:cNvSpPr/>
        </xdr:nvSpPr>
        <xdr:spPr>
          <a:xfrm rot="2700000">
            <a:off x="4785112" y="87391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94" name="Rectángulo 393">
            <a:extLst>
              <a:ext uri="{FF2B5EF4-FFF2-40B4-BE49-F238E27FC236}">
                <a16:creationId xmlns:a16="http://schemas.microsoft.com/office/drawing/2014/main" id="{7064260C-AF2E-6E24-C5FE-FEC77B1E3333}"/>
              </a:ext>
            </a:extLst>
          </xdr:cNvPr>
          <xdr:cNvSpPr/>
        </xdr:nvSpPr>
        <xdr:spPr>
          <a:xfrm rot="2700000">
            <a:off x="4785111" y="14914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95" name="Rectángulo 394">
            <a:extLst>
              <a:ext uri="{FF2B5EF4-FFF2-40B4-BE49-F238E27FC236}">
                <a16:creationId xmlns:a16="http://schemas.microsoft.com/office/drawing/2014/main" id="{C07C245F-2E9A-65D5-D391-7C6A7884E417}"/>
              </a:ext>
            </a:extLst>
          </xdr:cNvPr>
          <xdr:cNvSpPr/>
        </xdr:nvSpPr>
        <xdr:spPr>
          <a:xfrm rot="2700000">
            <a:off x="5093355" y="118267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96" name="Rectángulo 395">
            <a:extLst>
              <a:ext uri="{FF2B5EF4-FFF2-40B4-BE49-F238E27FC236}">
                <a16:creationId xmlns:a16="http://schemas.microsoft.com/office/drawing/2014/main" id="{5145F39E-232D-3E54-F5DE-F840625308B8}"/>
              </a:ext>
            </a:extLst>
          </xdr:cNvPr>
          <xdr:cNvSpPr/>
        </xdr:nvSpPr>
        <xdr:spPr>
          <a:xfrm rot="2700000">
            <a:off x="4476866" y="118267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397" name="Grupo 396">
            <a:extLst>
              <a:ext uri="{FF2B5EF4-FFF2-40B4-BE49-F238E27FC236}">
                <a16:creationId xmlns:a16="http://schemas.microsoft.com/office/drawing/2014/main" id="{CF3B4C11-E791-5FCC-9F1D-071DC32CED39}"/>
              </a:ext>
            </a:extLst>
          </xdr:cNvPr>
          <xdr:cNvGrpSpPr/>
        </xdr:nvGrpSpPr>
        <xdr:grpSpPr>
          <a:xfrm>
            <a:off x="4476866" y="873913"/>
            <a:ext cx="976489" cy="977527"/>
            <a:chOff x="4656866" y="439354"/>
            <a:chExt cx="976489" cy="977527"/>
          </a:xfrm>
        </xdr:grpSpPr>
        <xdr:sp macro="" textlink="">
          <xdr:nvSpPr>
            <xdr:cNvPr id="398" name="Rectángulo 397" descr="R">
              <a:extLst>
                <a:ext uri="{FF2B5EF4-FFF2-40B4-BE49-F238E27FC236}">
                  <a16:creationId xmlns:a16="http://schemas.microsoft.com/office/drawing/2014/main" id="{7EC45D02-EAF4-2ACF-D73D-206733704D66}"/>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399" name="Rectángulo 398">
              <a:extLst>
                <a:ext uri="{FF2B5EF4-FFF2-40B4-BE49-F238E27FC236}">
                  <a16:creationId xmlns:a16="http://schemas.microsoft.com/office/drawing/2014/main" id="{B195346A-A9BF-0843-F32B-C64D8CEE3FC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00" name="Rectángulo 399">
              <a:extLst>
                <a:ext uri="{FF2B5EF4-FFF2-40B4-BE49-F238E27FC236}">
                  <a16:creationId xmlns:a16="http://schemas.microsoft.com/office/drawing/2014/main" id="{8B838003-DBEE-143C-4B47-2EB8AD91FB8A}"/>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01" name="Rectángulo 400">
              <a:extLst>
                <a:ext uri="{FF2B5EF4-FFF2-40B4-BE49-F238E27FC236}">
                  <a16:creationId xmlns:a16="http://schemas.microsoft.com/office/drawing/2014/main" id="{032A4317-40EA-46A2-1F06-81FB0AF8B18C}"/>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34</xdr:row>
      <xdr:rowOff>110524</xdr:rowOff>
    </xdr:from>
    <xdr:to>
      <xdr:col>1</xdr:col>
      <xdr:colOff>1133652</xdr:colOff>
      <xdr:row>34</xdr:row>
      <xdr:rowOff>1088051</xdr:rowOff>
    </xdr:to>
    <xdr:grpSp>
      <xdr:nvGrpSpPr>
        <xdr:cNvPr id="402" name="Grupo 401">
          <a:extLst>
            <a:ext uri="{FF2B5EF4-FFF2-40B4-BE49-F238E27FC236}">
              <a16:creationId xmlns:a16="http://schemas.microsoft.com/office/drawing/2014/main" id="{3BA66503-5A75-2453-C2AA-76248F8BCC13}"/>
            </a:ext>
          </a:extLst>
        </xdr:cNvPr>
        <xdr:cNvGrpSpPr/>
      </xdr:nvGrpSpPr>
      <xdr:grpSpPr>
        <a:xfrm>
          <a:off x="2481263" y="39010624"/>
          <a:ext cx="976489" cy="977527"/>
          <a:chOff x="4376935" y="1236258"/>
          <a:chExt cx="976489" cy="977527"/>
        </a:xfrm>
      </xdr:grpSpPr>
      <xdr:sp macro="" textlink="">
        <xdr:nvSpPr>
          <xdr:cNvPr id="403" name="Rectángulo 402" descr="R">
            <a:extLst>
              <a:ext uri="{FF2B5EF4-FFF2-40B4-BE49-F238E27FC236}">
                <a16:creationId xmlns:a16="http://schemas.microsoft.com/office/drawing/2014/main" id="{8A0622EC-B7C5-92B9-E6CB-6AACC32E6535}"/>
              </a:ext>
            </a:extLst>
          </xdr:cNvPr>
          <xdr:cNvSpPr/>
        </xdr:nvSpPr>
        <xdr:spPr>
          <a:xfrm rot="2700000">
            <a:off x="4685181" y="123625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04" name="Rectángulo 403">
            <a:extLst>
              <a:ext uri="{FF2B5EF4-FFF2-40B4-BE49-F238E27FC236}">
                <a16:creationId xmlns:a16="http://schemas.microsoft.com/office/drawing/2014/main" id="{946E1824-8C1B-7082-8DAB-D81AB5763D0A}"/>
              </a:ext>
            </a:extLst>
          </xdr:cNvPr>
          <xdr:cNvSpPr/>
        </xdr:nvSpPr>
        <xdr:spPr>
          <a:xfrm rot="2700000">
            <a:off x="4685180" y="185378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05" name="Rectángulo 404">
            <a:extLst>
              <a:ext uri="{FF2B5EF4-FFF2-40B4-BE49-F238E27FC236}">
                <a16:creationId xmlns:a16="http://schemas.microsoft.com/office/drawing/2014/main" id="{F49390ED-CEFE-2E1F-5D4C-3A71DD94A2AB}"/>
              </a:ext>
            </a:extLst>
          </xdr:cNvPr>
          <xdr:cNvSpPr/>
        </xdr:nvSpPr>
        <xdr:spPr>
          <a:xfrm rot="2700000">
            <a:off x="4993424" y="154502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06" name="Rectángulo 405">
            <a:extLst>
              <a:ext uri="{FF2B5EF4-FFF2-40B4-BE49-F238E27FC236}">
                <a16:creationId xmlns:a16="http://schemas.microsoft.com/office/drawing/2014/main" id="{6B6BD69A-3763-1E38-90C7-CBB8CB552119}"/>
              </a:ext>
            </a:extLst>
          </xdr:cNvPr>
          <xdr:cNvSpPr/>
        </xdr:nvSpPr>
        <xdr:spPr>
          <a:xfrm rot="2700000">
            <a:off x="4376935" y="154502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07" name="Grupo 406">
            <a:extLst>
              <a:ext uri="{FF2B5EF4-FFF2-40B4-BE49-F238E27FC236}">
                <a16:creationId xmlns:a16="http://schemas.microsoft.com/office/drawing/2014/main" id="{A1CAC9D7-74D5-E5E5-2B84-AF61F0E09579}"/>
              </a:ext>
            </a:extLst>
          </xdr:cNvPr>
          <xdr:cNvGrpSpPr/>
        </xdr:nvGrpSpPr>
        <xdr:grpSpPr>
          <a:xfrm>
            <a:off x="4376935" y="1236258"/>
            <a:ext cx="976489" cy="977527"/>
            <a:chOff x="4656866" y="439354"/>
            <a:chExt cx="976489" cy="977527"/>
          </a:xfrm>
        </xdr:grpSpPr>
        <xdr:sp macro="" textlink="">
          <xdr:nvSpPr>
            <xdr:cNvPr id="408" name="Rectángulo 407" descr="R">
              <a:extLst>
                <a:ext uri="{FF2B5EF4-FFF2-40B4-BE49-F238E27FC236}">
                  <a16:creationId xmlns:a16="http://schemas.microsoft.com/office/drawing/2014/main" id="{19D43426-52B9-92DC-AF7D-277C0CA343DE}"/>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09" name="Rectángulo 408">
              <a:extLst>
                <a:ext uri="{FF2B5EF4-FFF2-40B4-BE49-F238E27FC236}">
                  <a16:creationId xmlns:a16="http://schemas.microsoft.com/office/drawing/2014/main" id="{05746B21-6215-3DB2-40F0-20532E74F1F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10" name="Rectángulo 409">
              <a:extLst>
                <a:ext uri="{FF2B5EF4-FFF2-40B4-BE49-F238E27FC236}">
                  <a16:creationId xmlns:a16="http://schemas.microsoft.com/office/drawing/2014/main" id="{E21EF420-AFF9-CDDF-F133-D355FF73E57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11" name="Rectángulo 410">
              <a:extLst>
                <a:ext uri="{FF2B5EF4-FFF2-40B4-BE49-F238E27FC236}">
                  <a16:creationId xmlns:a16="http://schemas.microsoft.com/office/drawing/2014/main" id="{CABA4671-D458-7FC3-5B88-73E017A77EBF}"/>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35</xdr:row>
      <xdr:rowOff>110406</xdr:rowOff>
    </xdr:from>
    <xdr:to>
      <xdr:col>1</xdr:col>
      <xdr:colOff>1133652</xdr:colOff>
      <xdr:row>35</xdr:row>
      <xdr:rowOff>1087933</xdr:rowOff>
    </xdr:to>
    <xdr:grpSp>
      <xdr:nvGrpSpPr>
        <xdr:cNvPr id="412" name="Grupo 411">
          <a:extLst>
            <a:ext uri="{FF2B5EF4-FFF2-40B4-BE49-F238E27FC236}">
              <a16:creationId xmlns:a16="http://schemas.microsoft.com/office/drawing/2014/main" id="{92A6BB1C-0BCD-D3F7-EE42-88CD20BFDF89}"/>
            </a:ext>
          </a:extLst>
        </xdr:cNvPr>
        <xdr:cNvGrpSpPr/>
      </xdr:nvGrpSpPr>
      <xdr:grpSpPr>
        <a:xfrm>
          <a:off x="2481263" y="40210656"/>
          <a:ext cx="976489" cy="977527"/>
          <a:chOff x="4317265" y="1209225"/>
          <a:chExt cx="976489" cy="977527"/>
        </a:xfrm>
      </xdr:grpSpPr>
      <xdr:sp macro="" textlink="">
        <xdr:nvSpPr>
          <xdr:cNvPr id="413" name="Rectángulo 412" descr="R">
            <a:extLst>
              <a:ext uri="{FF2B5EF4-FFF2-40B4-BE49-F238E27FC236}">
                <a16:creationId xmlns:a16="http://schemas.microsoft.com/office/drawing/2014/main" id="{8DA06651-1E3F-9679-EDE4-1D9B34F17112}"/>
              </a:ext>
            </a:extLst>
          </xdr:cNvPr>
          <xdr:cNvSpPr/>
        </xdr:nvSpPr>
        <xdr:spPr>
          <a:xfrm rot="2700000">
            <a:off x="4625511" y="120922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14" name="Rectángulo 413">
            <a:extLst>
              <a:ext uri="{FF2B5EF4-FFF2-40B4-BE49-F238E27FC236}">
                <a16:creationId xmlns:a16="http://schemas.microsoft.com/office/drawing/2014/main" id="{401F69B8-14AD-097C-FE10-7BF6D2BA51F0}"/>
              </a:ext>
            </a:extLst>
          </xdr:cNvPr>
          <xdr:cNvSpPr/>
        </xdr:nvSpPr>
        <xdr:spPr>
          <a:xfrm rot="2700000">
            <a:off x="4625510" y="182675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15" name="Rectángulo 414">
            <a:extLst>
              <a:ext uri="{FF2B5EF4-FFF2-40B4-BE49-F238E27FC236}">
                <a16:creationId xmlns:a16="http://schemas.microsoft.com/office/drawing/2014/main" id="{852D5BA0-DB02-E5CC-18DE-098E86DEA585}"/>
              </a:ext>
            </a:extLst>
          </xdr:cNvPr>
          <xdr:cNvSpPr/>
        </xdr:nvSpPr>
        <xdr:spPr>
          <a:xfrm rot="2700000">
            <a:off x="4933754" y="151798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16" name="Rectángulo 415">
            <a:extLst>
              <a:ext uri="{FF2B5EF4-FFF2-40B4-BE49-F238E27FC236}">
                <a16:creationId xmlns:a16="http://schemas.microsoft.com/office/drawing/2014/main" id="{BCFCCE8A-48C8-70EA-95ED-1348130014B0}"/>
              </a:ext>
            </a:extLst>
          </xdr:cNvPr>
          <xdr:cNvSpPr/>
        </xdr:nvSpPr>
        <xdr:spPr>
          <a:xfrm rot="2700000">
            <a:off x="4317265" y="151799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17" name="Grupo 416">
            <a:extLst>
              <a:ext uri="{FF2B5EF4-FFF2-40B4-BE49-F238E27FC236}">
                <a16:creationId xmlns:a16="http://schemas.microsoft.com/office/drawing/2014/main" id="{C30BE0FC-46C3-8951-B5A8-C23559F06FA3}"/>
              </a:ext>
            </a:extLst>
          </xdr:cNvPr>
          <xdr:cNvGrpSpPr/>
        </xdr:nvGrpSpPr>
        <xdr:grpSpPr>
          <a:xfrm>
            <a:off x="4317265" y="1209225"/>
            <a:ext cx="976489" cy="977527"/>
            <a:chOff x="4656866" y="439354"/>
            <a:chExt cx="976489" cy="977527"/>
          </a:xfrm>
        </xdr:grpSpPr>
        <xdr:sp macro="" textlink="">
          <xdr:nvSpPr>
            <xdr:cNvPr id="418" name="Rectángulo 417" descr="R">
              <a:extLst>
                <a:ext uri="{FF2B5EF4-FFF2-40B4-BE49-F238E27FC236}">
                  <a16:creationId xmlns:a16="http://schemas.microsoft.com/office/drawing/2014/main" id="{1C173F40-69EE-F1E7-0469-AD4E33F929BD}"/>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19" name="Rectángulo 418">
              <a:extLst>
                <a:ext uri="{FF2B5EF4-FFF2-40B4-BE49-F238E27FC236}">
                  <a16:creationId xmlns:a16="http://schemas.microsoft.com/office/drawing/2014/main" id="{7A86691F-3845-E29C-93D7-334D167440E6}"/>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20" name="Rectángulo 419">
              <a:extLst>
                <a:ext uri="{FF2B5EF4-FFF2-40B4-BE49-F238E27FC236}">
                  <a16:creationId xmlns:a16="http://schemas.microsoft.com/office/drawing/2014/main" id="{BF118BA2-484E-A98F-CB6E-392108C7F812}"/>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21" name="Rectángulo 420">
              <a:extLst>
                <a:ext uri="{FF2B5EF4-FFF2-40B4-BE49-F238E27FC236}">
                  <a16:creationId xmlns:a16="http://schemas.microsoft.com/office/drawing/2014/main" id="{35E62406-1D5A-C8D4-DC90-6E6137181A4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36</xdr:row>
      <xdr:rowOff>110288</xdr:rowOff>
    </xdr:from>
    <xdr:to>
      <xdr:col>1</xdr:col>
      <xdr:colOff>1133652</xdr:colOff>
      <xdr:row>36</xdr:row>
      <xdr:rowOff>1087815</xdr:rowOff>
    </xdr:to>
    <xdr:grpSp>
      <xdr:nvGrpSpPr>
        <xdr:cNvPr id="422" name="Grupo 421">
          <a:extLst>
            <a:ext uri="{FF2B5EF4-FFF2-40B4-BE49-F238E27FC236}">
              <a16:creationId xmlns:a16="http://schemas.microsoft.com/office/drawing/2014/main" id="{D6D5A50B-27AD-B4FB-C2E8-054033B59A5E}"/>
            </a:ext>
          </a:extLst>
        </xdr:cNvPr>
        <xdr:cNvGrpSpPr/>
      </xdr:nvGrpSpPr>
      <xdr:grpSpPr>
        <a:xfrm>
          <a:off x="2481263" y="41410688"/>
          <a:ext cx="976489" cy="977527"/>
          <a:chOff x="4827785" y="1391841"/>
          <a:chExt cx="976489" cy="977527"/>
        </a:xfrm>
      </xdr:grpSpPr>
      <xdr:sp macro="" textlink="">
        <xdr:nvSpPr>
          <xdr:cNvPr id="423" name="Rectángulo 422" descr="R">
            <a:extLst>
              <a:ext uri="{FF2B5EF4-FFF2-40B4-BE49-F238E27FC236}">
                <a16:creationId xmlns:a16="http://schemas.microsoft.com/office/drawing/2014/main" id="{5C8111E6-7CAC-5CE8-6209-71D567E3D176}"/>
              </a:ext>
            </a:extLst>
          </xdr:cNvPr>
          <xdr:cNvSpPr/>
        </xdr:nvSpPr>
        <xdr:spPr>
          <a:xfrm rot="2700000">
            <a:off x="5136031" y="139184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24" name="Rectángulo 423">
            <a:extLst>
              <a:ext uri="{FF2B5EF4-FFF2-40B4-BE49-F238E27FC236}">
                <a16:creationId xmlns:a16="http://schemas.microsoft.com/office/drawing/2014/main" id="{4EB3E59C-6D05-77E9-E681-1E0DF8D61BC3}"/>
              </a:ext>
            </a:extLst>
          </xdr:cNvPr>
          <xdr:cNvSpPr/>
        </xdr:nvSpPr>
        <xdr:spPr>
          <a:xfrm rot="2700000">
            <a:off x="5136030" y="200936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25" name="Rectángulo 424">
            <a:extLst>
              <a:ext uri="{FF2B5EF4-FFF2-40B4-BE49-F238E27FC236}">
                <a16:creationId xmlns:a16="http://schemas.microsoft.com/office/drawing/2014/main" id="{CA333027-A5F4-D21C-FBFB-B55BBA6D6592}"/>
              </a:ext>
            </a:extLst>
          </xdr:cNvPr>
          <xdr:cNvSpPr/>
        </xdr:nvSpPr>
        <xdr:spPr>
          <a:xfrm rot="2700000">
            <a:off x="5444274" y="170060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26" name="Rectángulo 425">
            <a:extLst>
              <a:ext uri="{FF2B5EF4-FFF2-40B4-BE49-F238E27FC236}">
                <a16:creationId xmlns:a16="http://schemas.microsoft.com/office/drawing/2014/main" id="{85958A72-03AB-4708-765D-E648B9E80001}"/>
              </a:ext>
            </a:extLst>
          </xdr:cNvPr>
          <xdr:cNvSpPr/>
        </xdr:nvSpPr>
        <xdr:spPr>
          <a:xfrm rot="2700000">
            <a:off x="4827785" y="170060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27" name="Grupo 426">
            <a:extLst>
              <a:ext uri="{FF2B5EF4-FFF2-40B4-BE49-F238E27FC236}">
                <a16:creationId xmlns:a16="http://schemas.microsoft.com/office/drawing/2014/main" id="{9F4192D9-E7C5-F245-0170-C2194188B4E9}"/>
              </a:ext>
            </a:extLst>
          </xdr:cNvPr>
          <xdr:cNvGrpSpPr/>
        </xdr:nvGrpSpPr>
        <xdr:grpSpPr>
          <a:xfrm>
            <a:off x="4827785" y="1391841"/>
            <a:ext cx="976489" cy="977527"/>
            <a:chOff x="4656866" y="439354"/>
            <a:chExt cx="976489" cy="977527"/>
          </a:xfrm>
        </xdr:grpSpPr>
        <xdr:sp macro="" textlink="">
          <xdr:nvSpPr>
            <xdr:cNvPr id="428" name="Rectángulo 427" descr="R">
              <a:extLst>
                <a:ext uri="{FF2B5EF4-FFF2-40B4-BE49-F238E27FC236}">
                  <a16:creationId xmlns:a16="http://schemas.microsoft.com/office/drawing/2014/main" id="{C5F8FD1E-2BEF-2D67-DD9A-B551F2CB8C6B}"/>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29" name="Rectángulo 428">
              <a:extLst>
                <a:ext uri="{FF2B5EF4-FFF2-40B4-BE49-F238E27FC236}">
                  <a16:creationId xmlns:a16="http://schemas.microsoft.com/office/drawing/2014/main" id="{1674A022-5BC2-55B0-A3E3-C122E6B53F8F}"/>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30" name="Rectángulo 429">
              <a:extLst>
                <a:ext uri="{FF2B5EF4-FFF2-40B4-BE49-F238E27FC236}">
                  <a16:creationId xmlns:a16="http://schemas.microsoft.com/office/drawing/2014/main" id="{6CECA3A2-B456-1163-A4F0-5E06755FD49B}"/>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31" name="Rectángulo 430">
              <a:extLst>
                <a:ext uri="{FF2B5EF4-FFF2-40B4-BE49-F238E27FC236}">
                  <a16:creationId xmlns:a16="http://schemas.microsoft.com/office/drawing/2014/main" id="{802023CA-7AE4-B588-A20A-E2F87CEA101C}"/>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37</xdr:row>
      <xdr:rowOff>110170</xdr:rowOff>
    </xdr:from>
    <xdr:to>
      <xdr:col>1</xdr:col>
      <xdr:colOff>1133652</xdr:colOff>
      <xdr:row>37</xdr:row>
      <xdr:rowOff>1087697</xdr:rowOff>
    </xdr:to>
    <xdr:grpSp>
      <xdr:nvGrpSpPr>
        <xdr:cNvPr id="432" name="Grupo 431">
          <a:extLst>
            <a:ext uri="{FF2B5EF4-FFF2-40B4-BE49-F238E27FC236}">
              <a16:creationId xmlns:a16="http://schemas.microsoft.com/office/drawing/2014/main" id="{841890E9-4578-A759-0C48-31C78CFBF086}"/>
            </a:ext>
          </a:extLst>
        </xdr:cNvPr>
        <xdr:cNvGrpSpPr/>
      </xdr:nvGrpSpPr>
      <xdr:grpSpPr>
        <a:xfrm>
          <a:off x="2481263" y="42610720"/>
          <a:ext cx="976489" cy="977527"/>
          <a:chOff x="5202969" y="231346"/>
          <a:chExt cx="976489" cy="977527"/>
        </a:xfrm>
      </xdr:grpSpPr>
      <xdr:sp macro="" textlink="">
        <xdr:nvSpPr>
          <xdr:cNvPr id="433" name="Rectángulo 432" descr="R">
            <a:extLst>
              <a:ext uri="{FF2B5EF4-FFF2-40B4-BE49-F238E27FC236}">
                <a16:creationId xmlns:a16="http://schemas.microsoft.com/office/drawing/2014/main" id="{4848ACDD-202A-287B-4C9A-4ACB9A594946}"/>
              </a:ext>
            </a:extLst>
          </xdr:cNvPr>
          <xdr:cNvSpPr/>
        </xdr:nvSpPr>
        <xdr:spPr>
          <a:xfrm rot="2700000">
            <a:off x="5511215" y="23134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34" name="Rectángulo 433">
            <a:extLst>
              <a:ext uri="{FF2B5EF4-FFF2-40B4-BE49-F238E27FC236}">
                <a16:creationId xmlns:a16="http://schemas.microsoft.com/office/drawing/2014/main" id="{EFA813BC-5DCD-5BBC-3832-A43ADC9805FB}"/>
              </a:ext>
            </a:extLst>
          </xdr:cNvPr>
          <xdr:cNvSpPr/>
        </xdr:nvSpPr>
        <xdr:spPr>
          <a:xfrm rot="2700000">
            <a:off x="5511214" y="84887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35" name="Rectángulo 434">
            <a:extLst>
              <a:ext uri="{FF2B5EF4-FFF2-40B4-BE49-F238E27FC236}">
                <a16:creationId xmlns:a16="http://schemas.microsoft.com/office/drawing/2014/main" id="{5C198536-A620-FC5A-4508-F9FE7F0CE205}"/>
              </a:ext>
            </a:extLst>
          </xdr:cNvPr>
          <xdr:cNvSpPr/>
        </xdr:nvSpPr>
        <xdr:spPr>
          <a:xfrm rot="2700000">
            <a:off x="5819458" y="54011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36" name="Rectángulo 435">
            <a:extLst>
              <a:ext uri="{FF2B5EF4-FFF2-40B4-BE49-F238E27FC236}">
                <a16:creationId xmlns:a16="http://schemas.microsoft.com/office/drawing/2014/main" id="{98A71192-0303-2019-FF4C-A8D4C5FDD551}"/>
              </a:ext>
            </a:extLst>
          </xdr:cNvPr>
          <xdr:cNvSpPr/>
        </xdr:nvSpPr>
        <xdr:spPr>
          <a:xfrm rot="2700000">
            <a:off x="5202969" y="54011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37" name="Grupo 436">
            <a:extLst>
              <a:ext uri="{FF2B5EF4-FFF2-40B4-BE49-F238E27FC236}">
                <a16:creationId xmlns:a16="http://schemas.microsoft.com/office/drawing/2014/main" id="{F2796185-B7BA-95DB-E7E8-2CFD6DA47273}"/>
              </a:ext>
            </a:extLst>
          </xdr:cNvPr>
          <xdr:cNvGrpSpPr/>
        </xdr:nvGrpSpPr>
        <xdr:grpSpPr>
          <a:xfrm>
            <a:off x="5202969" y="231346"/>
            <a:ext cx="976489" cy="977527"/>
            <a:chOff x="4656866" y="439354"/>
            <a:chExt cx="976489" cy="977527"/>
          </a:xfrm>
        </xdr:grpSpPr>
        <xdr:sp macro="" textlink="">
          <xdr:nvSpPr>
            <xdr:cNvPr id="438" name="Rectángulo 437" descr="R">
              <a:extLst>
                <a:ext uri="{FF2B5EF4-FFF2-40B4-BE49-F238E27FC236}">
                  <a16:creationId xmlns:a16="http://schemas.microsoft.com/office/drawing/2014/main" id="{85CCC9E4-7366-6096-E19D-36D45387A26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39" name="Rectángulo 438">
              <a:extLst>
                <a:ext uri="{FF2B5EF4-FFF2-40B4-BE49-F238E27FC236}">
                  <a16:creationId xmlns:a16="http://schemas.microsoft.com/office/drawing/2014/main" id="{721ECD9D-275E-5333-83B0-63333444007C}"/>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40" name="Rectángulo 439">
              <a:extLst>
                <a:ext uri="{FF2B5EF4-FFF2-40B4-BE49-F238E27FC236}">
                  <a16:creationId xmlns:a16="http://schemas.microsoft.com/office/drawing/2014/main" id="{5051942B-06A8-6376-25A6-96150D3F9635}"/>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41" name="Rectángulo 440">
              <a:extLst>
                <a:ext uri="{FF2B5EF4-FFF2-40B4-BE49-F238E27FC236}">
                  <a16:creationId xmlns:a16="http://schemas.microsoft.com/office/drawing/2014/main" id="{077D8D92-2C0F-2492-4DCE-9CC6BEF47FC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38</xdr:row>
      <xdr:rowOff>110052</xdr:rowOff>
    </xdr:from>
    <xdr:to>
      <xdr:col>1</xdr:col>
      <xdr:colOff>1133652</xdr:colOff>
      <xdr:row>38</xdr:row>
      <xdr:rowOff>1087579</xdr:rowOff>
    </xdr:to>
    <xdr:grpSp>
      <xdr:nvGrpSpPr>
        <xdr:cNvPr id="442" name="Grupo 441">
          <a:extLst>
            <a:ext uri="{FF2B5EF4-FFF2-40B4-BE49-F238E27FC236}">
              <a16:creationId xmlns:a16="http://schemas.microsoft.com/office/drawing/2014/main" id="{6B68D7AE-575F-7786-0831-A7B5CCE1A093}"/>
            </a:ext>
          </a:extLst>
        </xdr:cNvPr>
        <xdr:cNvGrpSpPr/>
      </xdr:nvGrpSpPr>
      <xdr:grpSpPr>
        <a:xfrm>
          <a:off x="2481263" y="43810752"/>
          <a:ext cx="976489" cy="977527"/>
          <a:chOff x="3727824" y="1479570"/>
          <a:chExt cx="976489" cy="977527"/>
        </a:xfrm>
      </xdr:grpSpPr>
      <xdr:sp macro="" textlink="">
        <xdr:nvSpPr>
          <xdr:cNvPr id="443" name="Rectángulo 442" descr="R">
            <a:extLst>
              <a:ext uri="{FF2B5EF4-FFF2-40B4-BE49-F238E27FC236}">
                <a16:creationId xmlns:a16="http://schemas.microsoft.com/office/drawing/2014/main" id="{34C03B34-A0B4-045D-C9A4-4BEF992F3168}"/>
              </a:ext>
            </a:extLst>
          </xdr:cNvPr>
          <xdr:cNvSpPr/>
        </xdr:nvSpPr>
        <xdr:spPr>
          <a:xfrm rot="2700000">
            <a:off x="4036070" y="147957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44" name="Rectángulo 443">
            <a:extLst>
              <a:ext uri="{FF2B5EF4-FFF2-40B4-BE49-F238E27FC236}">
                <a16:creationId xmlns:a16="http://schemas.microsoft.com/office/drawing/2014/main" id="{EE099CEB-E8FD-37C5-24A1-50339B451581}"/>
              </a:ext>
            </a:extLst>
          </xdr:cNvPr>
          <xdr:cNvSpPr/>
        </xdr:nvSpPr>
        <xdr:spPr>
          <a:xfrm rot="2700000">
            <a:off x="4036069" y="209709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45" name="Rectángulo 444">
            <a:extLst>
              <a:ext uri="{FF2B5EF4-FFF2-40B4-BE49-F238E27FC236}">
                <a16:creationId xmlns:a16="http://schemas.microsoft.com/office/drawing/2014/main" id="{CC120A59-2B80-1895-B10A-39BF06DE5BD5}"/>
              </a:ext>
            </a:extLst>
          </xdr:cNvPr>
          <xdr:cNvSpPr/>
        </xdr:nvSpPr>
        <xdr:spPr>
          <a:xfrm rot="2700000">
            <a:off x="4344313" y="178833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46" name="Rectángulo 445">
            <a:extLst>
              <a:ext uri="{FF2B5EF4-FFF2-40B4-BE49-F238E27FC236}">
                <a16:creationId xmlns:a16="http://schemas.microsoft.com/office/drawing/2014/main" id="{92620662-244C-E5F1-C174-57FA42E693C9}"/>
              </a:ext>
            </a:extLst>
          </xdr:cNvPr>
          <xdr:cNvSpPr/>
        </xdr:nvSpPr>
        <xdr:spPr>
          <a:xfrm rot="2700000">
            <a:off x="3727824" y="178833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47" name="Grupo 446">
            <a:extLst>
              <a:ext uri="{FF2B5EF4-FFF2-40B4-BE49-F238E27FC236}">
                <a16:creationId xmlns:a16="http://schemas.microsoft.com/office/drawing/2014/main" id="{21877B58-1B37-D43F-6553-EB336F864829}"/>
              </a:ext>
            </a:extLst>
          </xdr:cNvPr>
          <xdr:cNvGrpSpPr/>
        </xdr:nvGrpSpPr>
        <xdr:grpSpPr>
          <a:xfrm>
            <a:off x="3727824" y="1479570"/>
            <a:ext cx="976489" cy="977527"/>
            <a:chOff x="4656866" y="439354"/>
            <a:chExt cx="976489" cy="977527"/>
          </a:xfrm>
        </xdr:grpSpPr>
        <xdr:sp macro="" textlink="">
          <xdr:nvSpPr>
            <xdr:cNvPr id="448" name="Rectángulo 447" descr="R">
              <a:extLst>
                <a:ext uri="{FF2B5EF4-FFF2-40B4-BE49-F238E27FC236}">
                  <a16:creationId xmlns:a16="http://schemas.microsoft.com/office/drawing/2014/main" id="{E31F995B-778F-350F-9B72-7BD404C72FAF}"/>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49" name="Rectángulo 448">
              <a:extLst>
                <a:ext uri="{FF2B5EF4-FFF2-40B4-BE49-F238E27FC236}">
                  <a16:creationId xmlns:a16="http://schemas.microsoft.com/office/drawing/2014/main" id="{A7FB3E98-445C-1823-6E52-C9830E114118}"/>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50" name="Rectángulo 449">
              <a:extLst>
                <a:ext uri="{FF2B5EF4-FFF2-40B4-BE49-F238E27FC236}">
                  <a16:creationId xmlns:a16="http://schemas.microsoft.com/office/drawing/2014/main" id="{1CA7B617-24A2-BF41-19F9-FE9B34FD2222}"/>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51" name="Rectángulo 450">
              <a:extLst>
                <a:ext uri="{FF2B5EF4-FFF2-40B4-BE49-F238E27FC236}">
                  <a16:creationId xmlns:a16="http://schemas.microsoft.com/office/drawing/2014/main" id="{87650679-67F3-848E-4E43-C0DD27EABEF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39</xdr:row>
      <xdr:rowOff>109934</xdr:rowOff>
    </xdr:from>
    <xdr:to>
      <xdr:col>1</xdr:col>
      <xdr:colOff>1133652</xdr:colOff>
      <xdr:row>39</xdr:row>
      <xdr:rowOff>1087461</xdr:rowOff>
    </xdr:to>
    <xdr:grpSp>
      <xdr:nvGrpSpPr>
        <xdr:cNvPr id="452" name="Grupo 451">
          <a:extLst>
            <a:ext uri="{FF2B5EF4-FFF2-40B4-BE49-F238E27FC236}">
              <a16:creationId xmlns:a16="http://schemas.microsoft.com/office/drawing/2014/main" id="{58AA9951-A8BC-B4F1-0423-763EB9A69D11}"/>
            </a:ext>
          </a:extLst>
        </xdr:cNvPr>
        <xdr:cNvGrpSpPr/>
      </xdr:nvGrpSpPr>
      <xdr:grpSpPr>
        <a:xfrm>
          <a:off x="2481263" y="45010784"/>
          <a:ext cx="976489" cy="977527"/>
          <a:chOff x="4389635" y="1108118"/>
          <a:chExt cx="976489" cy="977527"/>
        </a:xfrm>
      </xdr:grpSpPr>
      <xdr:sp macro="" textlink="">
        <xdr:nvSpPr>
          <xdr:cNvPr id="453" name="Rectángulo 452" descr="R">
            <a:extLst>
              <a:ext uri="{FF2B5EF4-FFF2-40B4-BE49-F238E27FC236}">
                <a16:creationId xmlns:a16="http://schemas.microsoft.com/office/drawing/2014/main" id="{6CDDF05D-DF3D-DDB1-087F-BEB5AC5E27D3}"/>
              </a:ext>
            </a:extLst>
          </xdr:cNvPr>
          <xdr:cNvSpPr/>
        </xdr:nvSpPr>
        <xdr:spPr>
          <a:xfrm rot="2700000">
            <a:off x="4697881" y="110811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54" name="Rectángulo 453">
            <a:extLst>
              <a:ext uri="{FF2B5EF4-FFF2-40B4-BE49-F238E27FC236}">
                <a16:creationId xmlns:a16="http://schemas.microsoft.com/office/drawing/2014/main" id="{C836AE3D-FC75-0EA1-CB96-86F6CB06319C}"/>
              </a:ext>
            </a:extLst>
          </xdr:cNvPr>
          <xdr:cNvSpPr/>
        </xdr:nvSpPr>
        <xdr:spPr>
          <a:xfrm rot="2700000">
            <a:off x="4697880" y="172564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55" name="Rectángulo 454">
            <a:extLst>
              <a:ext uri="{FF2B5EF4-FFF2-40B4-BE49-F238E27FC236}">
                <a16:creationId xmlns:a16="http://schemas.microsoft.com/office/drawing/2014/main" id="{84F18A8D-76CE-7032-1F8A-38C7ACB31DD4}"/>
              </a:ext>
            </a:extLst>
          </xdr:cNvPr>
          <xdr:cNvSpPr/>
        </xdr:nvSpPr>
        <xdr:spPr>
          <a:xfrm rot="2700000">
            <a:off x="5006124" y="141688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56" name="Rectángulo 455">
            <a:extLst>
              <a:ext uri="{FF2B5EF4-FFF2-40B4-BE49-F238E27FC236}">
                <a16:creationId xmlns:a16="http://schemas.microsoft.com/office/drawing/2014/main" id="{C5D69D40-FE02-4601-4A8E-CEA4CE34B3E2}"/>
              </a:ext>
            </a:extLst>
          </xdr:cNvPr>
          <xdr:cNvSpPr/>
        </xdr:nvSpPr>
        <xdr:spPr>
          <a:xfrm rot="2700000">
            <a:off x="4389635" y="141688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57" name="Grupo 456">
            <a:extLst>
              <a:ext uri="{FF2B5EF4-FFF2-40B4-BE49-F238E27FC236}">
                <a16:creationId xmlns:a16="http://schemas.microsoft.com/office/drawing/2014/main" id="{40A801C3-32BF-077E-E06D-B815E9F924A5}"/>
              </a:ext>
            </a:extLst>
          </xdr:cNvPr>
          <xdr:cNvGrpSpPr/>
        </xdr:nvGrpSpPr>
        <xdr:grpSpPr>
          <a:xfrm>
            <a:off x="4389635" y="1108118"/>
            <a:ext cx="976489" cy="977527"/>
            <a:chOff x="4656866" y="439354"/>
            <a:chExt cx="976489" cy="977527"/>
          </a:xfrm>
        </xdr:grpSpPr>
        <xdr:sp macro="" textlink="">
          <xdr:nvSpPr>
            <xdr:cNvPr id="458" name="Rectángulo 457" descr="R">
              <a:extLst>
                <a:ext uri="{FF2B5EF4-FFF2-40B4-BE49-F238E27FC236}">
                  <a16:creationId xmlns:a16="http://schemas.microsoft.com/office/drawing/2014/main" id="{628C0B8A-E50D-736A-35E4-DDF608F94EBA}"/>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59" name="Rectángulo 458">
              <a:extLst>
                <a:ext uri="{FF2B5EF4-FFF2-40B4-BE49-F238E27FC236}">
                  <a16:creationId xmlns:a16="http://schemas.microsoft.com/office/drawing/2014/main" id="{1D1A5AF3-49AF-8AA1-1ABF-1C5C5127075E}"/>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60" name="Rectángulo 459">
              <a:extLst>
                <a:ext uri="{FF2B5EF4-FFF2-40B4-BE49-F238E27FC236}">
                  <a16:creationId xmlns:a16="http://schemas.microsoft.com/office/drawing/2014/main" id="{0DE680DB-8C9E-33B2-18E6-58D08D4D358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61" name="Rectángulo 460">
              <a:extLst>
                <a:ext uri="{FF2B5EF4-FFF2-40B4-BE49-F238E27FC236}">
                  <a16:creationId xmlns:a16="http://schemas.microsoft.com/office/drawing/2014/main" id="{18F77DA7-1FFB-483C-9E71-36937CCEDF23}"/>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40</xdr:row>
      <xdr:rowOff>109816</xdr:rowOff>
    </xdr:from>
    <xdr:to>
      <xdr:col>1</xdr:col>
      <xdr:colOff>1133652</xdr:colOff>
      <xdr:row>40</xdr:row>
      <xdr:rowOff>1087343</xdr:rowOff>
    </xdr:to>
    <xdr:grpSp>
      <xdr:nvGrpSpPr>
        <xdr:cNvPr id="462" name="Grupo 461">
          <a:extLst>
            <a:ext uri="{FF2B5EF4-FFF2-40B4-BE49-F238E27FC236}">
              <a16:creationId xmlns:a16="http://schemas.microsoft.com/office/drawing/2014/main" id="{FDA6C90E-8AF8-2677-DE6B-C798C992D09F}"/>
            </a:ext>
          </a:extLst>
        </xdr:cNvPr>
        <xdr:cNvGrpSpPr/>
      </xdr:nvGrpSpPr>
      <xdr:grpSpPr>
        <a:xfrm>
          <a:off x="2481263" y="46210816"/>
          <a:ext cx="976489" cy="977527"/>
          <a:chOff x="4116585" y="1288175"/>
          <a:chExt cx="976489" cy="977527"/>
        </a:xfrm>
      </xdr:grpSpPr>
      <xdr:sp macro="" textlink="">
        <xdr:nvSpPr>
          <xdr:cNvPr id="463" name="Rectángulo 462" descr="R">
            <a:extLst>
              <a:ext uri="{FF2B5EF4-FFF2-40B4-BE49-F238E27FC236}">
                <a16:creationId xmlns:a16="http://schemas.microsoft.com/office/drawing/2014/main" id="{C3A22A0F-020D-D22B-1CAE-68D08196D9DD}"/>
              </a:ext>
            </a:extLst>
          </xdr:cNvPr>
          <xdr:cNvSpPr/>
        </xdr:nvSpPr>
        <xdr:spPr>
          <a:xfrm rot="2700000">
            <a:off x="4424831" y="128817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64" name="Rectángulo 463">
            <a:extLst>
              <a:ext uri="{FF2B5EF4-FFF2-40B4-BE49-F238E27FC236}">
                <a16:creationId xmlns:a16="http://schemas.microsoft.com/office/drawing/2014/main" id="{3C276E27-0482-FCD8-D32E-6356360CB552}"/>
              </a:ext>
            </a:extLst>
          </xdr:cNvPr>
          <xdr:cNvSpPr/>
        </xdr:nvSpPr>
        <xdr:spPr>
          <a:xfrm rot="2700000">
            <a:off x="4424830" y="190570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65" name="Rectángulo 464">
            <a:extLst>
              <a:ext uri="{FF2B5EF4-FFF2-40B4-BE49-F238E27FC236}">
                <a16:creationId xmlns:a16="http://schemas.microsoft.com/office/drawing/2014/main" id="{1162D390-8BF4-C4DC-C243-67757F6D15AF}"/>
              </a:ext>
            </a:extLst>
          </xdr:cNvPr>
          <xdr:cNvSpPr/>
        </xdr:nvSpPr>
        <xdr:spPr>
          <a:xfrm rot="2700000">
            <a:off x="4733074" y="159693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66" name="Rectángulo 465">
            <a:extLst>
              <a:ext uri="{FF2B5EF4-FFF2-40B4-BE49-F238E27FC236}">
                <a16:creationId xmlns:a16="http://schemas.microsoft.com/office/drawing/2014/main" id="{B8CBD388-83ED-F423-C37C-4AF0FEEC2AB2}"/>
              </a:ext>
            </a:extLst>
          </xdr:cNvPr>
          <xdr:cNvSpPr/>
        </xdr:nvSpPr>
        <xdr:spPr>
          <a:xfrm rot="2700000">
            <a:off x="4116585" y="15969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67" name="Grupo 466">
            <a:extLst>
              <a:ext uri="{FF2B5EF4-FFF2-40B4-BE49-F238E27FC236}">
                <a16:creationId xmlns:a16="http://schemas.microsoft.com/office/drawing/2014/main" id="{316C7EC0-F3F7-71DB-CFFD-60B5ECEEA587}"/>
              </a:ext>
            </a:extLst>
          </xdr:cNvPr>
          <xdr:cNvGrpSpPr/>
        </xdr:nvGrpSpPr>
        <xdr:grpSpPr>
          <a:xfrm>
            <a:off x="4116585" y="1288175"/>
            <a:ext cx="976489" cy="977527"/>
            <a:chOff x="4656866" y="439354"/>
            <a:chExt cx="976489" cy="977527"/>
          </a:xfrm>
        </xdr:grpSpPr>
        <xdr:sp macro="" textlink="">
          <xdr:nvSpPr>
            <xdr:cNvPr id="468" name="Rectángulo 467" descr="R">
              <a:extLst>
                <a:ext uri="{FF2B5EF4-FFF2-40B4-BE49-F238E27FC236}">
                  <a16:creationId xmlns:a16="http://schemas.microsoft.com/office/drawing/2014/main" id="{1B36399D-6E8F-039B-FE6E-4D48FC7B87FC}"/>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69" name="Rectángulo 468">
              <a:extLst>
                <a:ext uri="{FF2B5EF4-FFF2-40B4-BE49-F238E27FC236}">
                  <a16:creationId xmlns:a16="http://schemas.microsoft.com/office/drawing/2014/main" id="{130B049F-E876-B979-8591-1BA2321786F9}"/>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70" name="Rectángulo 469">
              <a:extLst>
                <a:ext uri="{FF2B5EF4-FFF2-40B4-BE49-F238E27FC236}">
                  <a16:creationId xmlns:a16="http://schemas.microsoft.com/office/drawing/2014/main" id="{0F706A06-2B76-E57B-40BD-D6A7E78A7BC4}"/>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71" name="Rectángulo 470">
              <a:extLst>
                <a:ext uri="{FF2B5EF4-FFF2-40B4-BE49-F238E27FC236}">
                  <a16:creationId xmlns:a16="http://schemas.microsoft.com/office/drawing/2014/main" id="{B623FE01-3FEC-7D27-002C-1976401DB016}"/>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41</xdr:row>
      <xdr:rowOff>109698</xdr:rowOff>
    </xdr:from>
    <xdr:to>
      <xdr:col>1</xdr:col>
      <xdr:colOff>1133652</xdr:colOff>
      <xdr:row>41</xdr:row>
      <xdr:rowOff>1087225</xdr:rowOff>
    </xdr:to>
    <xdr:grpSp>
      <xdr:nvGrpSpPr>
        <xdr:cNvPr id="472" name="Grupo 471">
          <a:extLst>
            <a:ext uri="{FF2B5EF4-FFF2-40B4-BE49-F238E27FC236}">
              <a16:creationId xmlns:a16="http://schemas.microsoft.com/office/drawing/2014/main" id="{A5C0F56D-92E6-B826-844E-CE6C49426584}"/>
            </a:ext>
          </a:extLst>
        </xdr:cNvPr>
        <xdr:cNvGrpSpPr/>
      </xdr:nvGrpSpPr>
      <xdr:grpSpPr>
        <a:xfrm>
          <a:off x="2481263" y="47410848"/>
          <a:ext cx="976489" cy="977527"/>
          <a:chOff x="4036067" y="1026899"/>
          <a:chExt cx="976489" cy="977527"/>
        </a:xfrm>
      </xdr:grpSpPr>
      <xdr:sp macro="" textlink="">
        <xdr:nvSpPr>
          <xdr:cNvPr id="473" name="Rectángulo 472" descr="R">
            <a:extLst>
              <a:ext uri="{FF2B5EF4-FFF2-40B4-BE49-F238E27FC236}">
                <a16:creationId xmlns:a16="http://schemas.microsoft.com/office/drawing/2014/main" id="{94B4E740-3739-8D6A-8210-3F26BEB4268E}"/>
              </a:ext>
            </a:extLst>
          </xdr:cNvPr>
          <xdr:cNvSpPr/>
        </xdr:nvSpPr>
        <xdr:spPr>
          <a:xfrm rot="2700000">
            <a:off x="4344313" y="102689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74" name="Rectángulo 473">
            <a:extLst>
              <a:ext uri="{FF2B5EF4-FFF2-40B4-BE49-F238E27FC236}">
                <a16:creationId xmlns:a16="http://schemas.microsoft.com/office/drawing/2014/main" id="{CC7ABE68-A73F-C6D6-E231-BE137441F2D4}"/>
              </a:ext>
            </a:extLst>
          </xdr:cNvPr>
          <xdr:cNvSpPr/>
        </xdr:nvSpPr>
        <xdr:spPr>
          <a:xfrm rot="2700000">
            <a:off x="4344312" y="164442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75" name="Rectángulo 474">
            <a:extLst>
              <a:ext uri="{FF2B5EF4-FFF2-40B4-BE49-F238E27FC236}">
                <a16:creationId xmlns:a16="http://schemas.microsoft.com/office/drawing/2014/main" id="{3D8ACF58-0922-510F-A882-FDF6EE1E6590}"/>
              </a:ext>
            </a:extLst>
          </xdr:cNvPr>
          <xdr:cNvSpPr/>
        </xdr:nvSpPr>
        <xdr:spPr>
          <a:xfrm rot="2700000">
            <a:off x="4652556" y="133566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76" name="Rectángulo 475">
            <a:extLst>
              <a:ext uri="{FF2B5EF4-FFF2-40B4-BE49-F238E27FC236}">
                <a16:creationId xmlns:a16="http://schemas.microsoft.com/office/drawing/2014/main" id="{002C810A-3A18-EB26-9C62-948F72E11E4D}"/>
              </a:ext>
            </a:extLst>
          </xdr:cNvPr>
          <xdr:cNvSpPr/>
        </xdr:nvSpPr>
        <xdr:spPr>
          <a:xfrm rot="2700000">
            <a:off x="4036067" y="133566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77" name="Grupo 476">
            <a:extLst>
              <a:ext uri="{FF2B5EF4-FFF2-40B4-BE49-F238E27FC236}">
                <a16:creationId xmlns:a16="http://schemas.microsoft.com/office/drawing/2014/main" id="{3FEC9AF2-425C-82A5-92C2-990ECEF4DA17}"/>
              </a:ext>
            </a:extLst>
          </xdr:cNvPr>
          <xdr:cNvGrpSpPr/>
        </xdr:nvGrpSpPr>
        <xdr:grpSpPr>
          <a:xfrm>
            <a:off x="4036067" y="1026899"/>
            <a:ext cx="976489" cy="977527"/>
            <a:chOff x="4656866" y="439354"/>
            <a:chExt cx="976489" cy="977527"/>
          </a:xfrm>
        </xdr:grpSpPr>
        <xdr:sp macro="" textlink="">
          <xdr:nvSpPr>
            <xdr:cNvPr id="478" name="Rectángulo 477" descr="R">
              <a:extLst>
                <a:ext uri="{FF2B5EF4-FFF2-40B4-BE49-F238E27FC236}">
                  <a16:creationId xmlns:a16="http://schemas.microsoft.com/office/drawing/2014/main" id="{26A380E7-0E15-9EC7-0322-CC27B586982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79" name="Rectángulo 478">
              <a:extLst>
                <a:ext uri="{FF2B5EF4-FFF2-40B4-BE49-F238E27FC236}">
                  <a16:creationId xmlns:a16="http://schemas.microsoft.com/office/drawing/2014/main" id="{6611DA59-9639-4274-8D66-DAEFB2B65DCE}"/>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80" name="Rectángulo 479">
              <a:extLst>
                <a:ext uri="{FF2B5EF4-FFF2-40B4-BE49-F238E27FC236}">
                  <a16:creationId xmlns:a16="http://schemas.microsoft.com/office/drawing/2014/main" id="{BD4D1C78-8546-C9B6-85E2-CD9FE5EEBBBD}"/>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81" name="Rectángulo 480">
              <a:extLst>
                <a:ext uri="{FF2B5EF4-FFF2-40B4-BE49-F238E27FC236}">
                  <a16:creationId xmlns:a16="http://schemas.microsoft.com/office/drawing/2014/main" id="{6F0786CE-4A3C-120E-BEC1-A8A6B453EB36}"/>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42</xdr:row>
      <xdr:rowOff>109580</xdr:rowOff>
    </xdr:from>
    <xdr:to>
      <xdr:col>1</xdr:col>
      <xdr:colOff>1133652</xdr:colOff>
      <xdr:row>42</xdr:row>
      <xdr:rowOff>1087107</xdr:rowOff>
    </xdr:to>
    <xdr:grpSp>
      <xdr:nvGrpSpPr>
        <xdr:cNvPr id="482" name="Grupo 481">
          <a:extLst>
            <a:ext uri="{FF2B5EF4-FFF2-40B4-BE49-F238E27FC236}">
              <a16:creationId xmlns:a16="http://schemas.microsoft.com/office/drawing/2014/main" id="{FA5BE8B2-9D0A-67C8-2E7F-AD41FCC7000C}"/>
            </a:ext>
          </a:extLst>
        </xdr:cNvPr>
        <xdr:cNvGrpSpPr/>
      </xdr:nvGrpSpPr>
      <xdr:grpSpPr>
        <a:xfrm>
          <a:off x="2481263" y="48610880"/>
          <a:ext cx="976489" cy="977527"/>
          <a:chOff x="4427735" y="1190175"/>
          <a:chExt cx="976489" cy="977527"/>
        </a:xfrm>
      </xdr:grpSpPr>
      <xdr:sp macro="" textlink="">
        <xdr:nvSpPr>
          <xdr:cNvPr id="483" name="Rectángulo 482" descr="R">
            <a:extLst>
              <a:ext uri="{FF2B5EF4-FFF2-40B4-BE49-F238E27FC236}">
                <a16:creationId xmlns:a16="http://schemas.microsoft.com/office/drawing/2014/main" id="{A73DDC69-7C15-D317-3BED-49554D5C0F11}"/>
              </a:ext>
            </a:extLst>
          </xdr:cNvPr>
          <xdr:cNvSpPr/>
        </xdr:nvSpPr>
        <xdr:spPr>
          <a:xfrm rot="2700000">
            <a:off x="4735981" y="119017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84" name="Rectángulo 483">
            <a:extLst>
              <a:ext uri="{FF2B5EF4-FFF2-40B4-BE49-F238E27FC236}">
                <a16:creationId xmlns:a16="http://schemas.microsoft.com/office/drawing/2014/main" id="{79B1C8A9-56F8-4297-BC76-3CD53B94C4AB}"/>
              </a:ext>
            </a:extLst>
          </xdr:cNvPr>
          <xdr:cNvSpPr/>
        </xdr:nvSpPr>
        <xdr:spPr>
          <a:xfrm rot="2700000">
            <a:off x="4735980" y="180770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85" name="Rectángulo 484">
            <a:extLst>
              <a:ext uri="{FF2B5EF4-FFF2-40B4-BE49-F238E27FC236}">
                <a16:creationId xmlns:a16="http://schemas.microsoft.com/office/drawing/2014/main" id="{53B916F4-9FA3-5200-DAD8-12F29200D022}"/>
              </a:ext>
            </a:extLst>
          </xdr:cNvPr>
          <xdr:cNvSpPr/>
        </xdr:nvSpPr>
        <xdr:spPr>
          <a:xfrm rot="2700000">
            <a:off x="5044224" y="149893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86" name="Rectángulo 485">
            <a:extLst>
              <a:ext uri="{FF2B5EF4-FFF2-40B4-BE49-F238E27FC236}">
                <a16:creationId xmlns:a16="http://schemas.microsoft.com/office/drawing/2014/main" id="{BB6A8BBC-0099-DFF5-B8F8-986B483D4BFC}"/>
              </a:ext>
            </a:extLst>
          </xdr:cNvPr>
          <xdr:cNvSpPr/>
        </xdr:nvSpPr>
        <xdr:spPr>
          <a:xfrm rot="2700000">
            <a:off x="4427735" y="149894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87" name="Grupo 486">
            <a:extLst>
              <a:ext uri="{FF2B5EF4-FFF2-40B4-BE49-F238E27FC236}">
                <a16:creationId xmlns:a16="http://schemas.microsoft.com/office/drawing/2014/main" id="{9E834735-C118-8A4E-231E-A66A46B50FBC}"/>
              </a:ext>
            </a:extLst>
          </xdr:cNvPr>
          <xdr:cNvGrpSpPr/>
        </xdr:nvGrpSpPr>
        <xdr:grpSpPr>
          <a:xfrm>
            <a:off x="4427735" y="1190175"/>
            <a:ext cx="976489" cy="977527"/>
            <a:chOff x="4656866" y="439354"/>
            <a:chExt cx="976489" cy="977527"/>
          </a:xfrm>
        </xdr:grpSpPr>
        <xdr:sp macro="" textlink="">
          <xdr:nvSpPr>
            <xdr:cNvPr id="488" name="Rectángulo 487" descr="R">
              <a:extLst>
                <a:ext uri="{FF2B5EF4-FFF2-40B4-BE49-F238E27FC236}">
                  <a16:creationId xmlns:a16="http://schemas.microsoft.com/office/drawing/2014/main" id="{2C2612FE-927A-40AB-151D-313EA446D6A8}"/>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89" name="Rectángulo 488">
              <a:extLst>
                <a:ext uri="{FF2B5EF4-FFF2-40B4-BE49-F238E27FC236}">
                  <a16:creationId xmlns:a16="http://schemas.microsoft.com/office/drawing/2014/main" id="{44593FD6-8747-6D1F-03C4-399BB49A6CC5}"/>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490" name="Rectángulo 489">
              <a:extLst>
                <a:ext uri="{FF2B5EF4-FFF2-40B4-BE49-F238E27FC236}">
                  <a16:creationId xmlns:a16="http://schemas.microsoft.com/office/drawing/2014/main" id="{1B26798C-DC3F-6C64-0A93-5B47CEA9AA65}"/>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491" name="Rectángulo 490">
              <a:extLst>
                <a:ext uri="{FF2B5EF4-FFF2-40B4-BE49-F238E27FC236}">
                  <a16:creationId xmlns:a16="http://schemas.microsoft.com/office/drawing/2014/main" id="{81D73DA3-2F6A-B0C6-6381-7B937ACA4F1D}"/>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43</xdr:row>
      <xdr:rowOff>109462</xdr:rowOff>
    </xdr:from>
    <xdr:to>
      <xdr:col>1</xdr:col>
      <xdr:colOff>1133652</xdr:colOff>
      <xdr:row>43</xdr:row>
      <xdr:rowOff>1086989</xdr:rowOff>
    </xdr:to>
    <xdr:grpSp>
      <xdr:nvGrpSpPr>
        <xdr:cNvPr id="492" name="Grupo 491">
          <a:extLst>
            <a:ext uri="{FF2B5EF4-FFF2-40B4-BE49-F238E27FC236}">
              <a16:creationId xmlns:a16="http://schemas.microsoft.com/office/drawing/2014/main" id="{B25843AA-123E-CC81-615B-056CEB19C22D}"/>
            </a:ext>
          </a:extLst>
        </xdr:cNvPr>
        <xdr:cNvGrpSpPr/>
      </xdr:nvGrpSpPr>
      <xdr:grpSpPr>
        <a:xfrm>
          <a:off x="2481263" y="49810912"/>
          <a:ext cx="976489" cy="977527"/>
          <a:chOff x="4582742" y="1182677"/>
          <a:chExt cx="976489" cy="977527"/>
        </a:xfrm>
      </xdr:grpSpPr>
      <xdr:sp macro="" textlink="">
        <xdr:nvSpPr>
          <xdr:cNvPr id="493" name="Rectángulo 492" descr="R">
            <a:extLst>
              <a:ext uri="{FF2B5EF4-FFF2-40B4-BE49-F238E27FC236}">
                <a16:creationId xmlns:a16="http://schemas.microsoft.com/office/drawing/2014/main" id="{08D51BA7-B9BF-8936-1719-2B6C270E3596}"/>
              </a:ext>
            </a:extLst>
          </xdr:cNvPr>
          <xdr:cNvSpPr/>
        </xdr:nvSpPr>
        <xdr:spPr>
          <a:xfrm rot="2700000">
            <a:off x="4890988" y="118267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94" name="Rectángulo 493">
            <a:extLst>
              <a:ext uri="{FF2B5EF4-FFF2-40B4-BE49-F238E27FC236}">
                <a16:creationId xmlns:a16="http://schemas.microsoft.com/office/drawing/2014/main" id="{32F14D2B-4EE7-EE89-74BF-8D7679FA65D0}"/>
              </a:ext>
            </a:extLst>
          </xdr:cNvPr>
          <xdr:cNvSpPr/>
        </xdr:nvSpPr>
        <xdr:spPr>
          <a:xfrm rot="2700000">
            <a:off x="4890987" y="180020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95" name="Rectángulo 494">
            <a:extLst>
              <a:ext uri="{FF2B5EF4-FFF2-40B4-BE49-F238E27FC236}">
                <a16:creationId xmlns:a16="http://schemas.microsoft.com/office/drawing/2014/main" id="{21A0373D-A6D8-3123-C576-EC2B4D46C1A5}"/>
              </a:ext>
            </a:extLst>
          </xdr:cNvPr>
          <xdr:cNvSpPr/>
        </xdr:nvSpPr>
        <xdr:spPr>
          <a:xfrm rot="2700000">
            <a:off x="5199231" y="149144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96" name="Rectángulo 495">
            <a:extLst>
              <a:ext uri="{FF2B5EF4-FFF2-40B4-BE49-F238E27FC236}">
                <a16:creationId xmlns:a16="http://schemas.microsoft.com/office/drawing/2014/main" id="{FF049C5A-09B9-7C87-2D18-C33872DBD34C}"/>
              </a:ext>
            </a:extLst>
          </xdr:cNvPr>
          <xdr:cNvSpPr/>
        </xdr:nvSpPr>
        <xdr:spPr>
          <a:xfrm rot="2700000">
            <a:off x="4582742" y="149144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497" name="Grupo 496">
            <a:extLst>
              <a:ext uri="{FF2B5EF4-FFF2-40B4-BE49-F238E27FC236}">
                <a16:creationId xmlns:a16="http://schemas.microsoft.com/office/drawing/2014/main" id="{4D6D99F1-583D-8CE7-E50C-F30046C76567}"/>
              </a:ext>
            </a:extLst>
          </xdr:cNvPr>
          <xdr:cNvGrpSpPr/>
        </xdr:nvGrpSpPr>
        <xdr:grpSpPr>
          <a:xfrm>
            <a:off x="4582742" y="1182677"/>
            <a:ext cx="976489" cy="977527"/>
            <a:chOff x="4656866" y="439354"/>
            <a:chExt cx="976489" cy="977527"/>
          </a:xfrm>
        </xdr:grpSpPr>
        <xdr:sp macro="" textlink="">
          <xdr:nvSpPr>
            <xdr:cNvPr id="498" name="Rectángulo 497" descr="R">
              <a:extLst>
                <a:ext uri="{FF2B5EF4-FFF2-40B4-BE49-F238E27FC236}">
                  <a16:creationId xmlns:a16="http://schemas.microsoft.com/office/drawing/2014/main" id="{5AE1E5B9-AF31-0946-4A0F-3976DE06D76A}"/>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499" name="Rectángulo 498">
              <a:extLst>
                <a:ext uri="{FF2B5EF4-FFF2-40B4-BE49-F238E27FC236}">
                  <a16:creationId xmlns:a16="http://schemas.microsoft.com/office/drawing/2014/main" id="{785D4D87-DC83-BAB5-53C3-FAE95D72E6D9}"/>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00" name="Rectángulo 499">
              <a:extLst>
                <a:ext uri="{FF2B5EF4-FFF2-40B4-BE49-F238E27FC236}">
                  <a16:creationId xmlns:a16="http://schemas.microsoft.com/office/drawing/2014/main" id="{307F8626-F091-5D4F-BA2A-20348C194106}"/>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01" name="Rectángulo 500">
              <a:extLst>
                <a:ext uri="{FF2B5EF4-FFF2-40B4-BE49-F238E27FC236}">
                  <a16:creationId xmlns:a16="http://schemas.microsoft.com/office/drawing/2014/main" id="{00936EE1-A1C9-E204-3120-32EEB211A09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44</xdr:row>
      <xdr:rowOff>109344</xdr:rowOff>
    </xdr:from>
    <xdr:to>
      <xdr:col>1</xdr:col>
      <xdr:colOff>1133652</xdr:colOff>
      <xdr:row>44</xdr:row>
      <xdr:rowOff>1086871</xdr:rowOff>
    </xdr:to>
    <xdr:grpSp>
      <xdr:nvGrpSpPr>
        <xdr:cNvPr id="502" name="Grupo 501">
          <a:extLst>
            <a:ext uri="{FF2B5EF4-FFF2-40B4-BE49-F238E27FC236}">
              <a16:creationId xmlns:a16="http://schemas.microsoft.com/office/drawing/2014/main" id="{EABA6F87-C04E-D10A-85F5-DF8449EB9B74}"/>
            </a:ext>
          </a:extLst>
        </xdr:cNvPr>
        <xdr:cNvGrpSpPr/>
      </xdr:nvGrpSpPr>
      <xdr:grpSpPr>
        <a:xfrm>
          <a:off x="2481263" y="51010944"/>
          <a:ext cx="976489" cy="977527"/>
          <a:chOff x="3455867" y="1565999"/>
          <a:chExt cx="976489" cy="977527"/>
        </a:xfrm>
      </xdr:grpSpPr>
      <xdr:sp macro="" textlink="">
        <xdr:nvSpPr>
          <xdr:cNvPr id="503" name="Rectángulo 502" descr="R">
            <a:extLst>
              <a:ext uri="{FF2B5EF4-FFF2-40B4-BE49-F238E27FC236}">
                <a16:creationId xmlns:a16="http://schemas.microsoft.com/office/drawing/2014/main" id="{A79116E6-AB3E-7895-5365-B77DCE19D012}"/>
              </a:ext>
            </a:extLst>
          </xdr:cNvPr>
          <xdr:cNvSpPr/>
        </xdr:nvSpPr>
        <xdr:spPr>
          <a:xfrm rot="2700000">
            <a:off x="3764113" y="156599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04" name="Rectángulo 503">
            <a:extLst>
              <a:ext uri="{FF2B5EF4-FFF2-40B4-BE49-F238E27FC236}">
                <a16:creationId xmlns:a16="http://schemas.microsoft.com/office/drawing/2014/main" id="{24400432-99B1-66C8-5275-639FB782A4FB}"/>
              </a:ext>
            </a:extLst>
          </xdr:cNvPr>
          <xdr:cNvSpPr/>
        </xdr:nvSpPr>
        <xdr:spPr>
          <a:xfrm rot="2700000">
            <a:off x="3764112" y="218352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05" name="Rectángulo 504">
            <a:extLst>
              <a:ext uri="{FF2B5EF4-FFF2-40B4-BE49-F238E27FC236}">
                <a16:creationId xmlns:a16="http://schemas.microsoft.com/office/drawing/2014/main" id="{DBBAAAD9-B591-9A94-8D53-A2AF7ADA55C8}"/>
              </a:ext>
            </a:extLst>
          </xdr:cNvPr>
          <xdr:cNvSpPr/>
        </xdr:nvSpPr>
        <xdr:spPr>
          <a:xfrm rot="2700000">
            <a:off x="4072356" y="187476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06" name="Rectángulo 505">
            <a:extLst>
              <a:ext uri="{FF2B5EF4-FFF2-40B4-BE49-F238E27FC236}">
                <a16:creationId xmlns:a16="http://schemas.microsoft.com/office/drawing/2014/main" id="{094F8AE8-FE0C-504B-1882-9E89AA3F9435}"/>
              </a:ext>
            </a:extLst>
          </xdr:cNvPr>
          <xdr:cNvSpPr/>
        </xdr:nvSpPr>
        <xdr:spPr>
          <a:xfrm rot="2700000">
            <a:off x="3455867" y="187476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07" name="Grupo 506">
            <a:extLst>
              <a:ext uri="{FF2B5EF4-FFF2-40B4-BE49-F238E27FC236}">
                <a16:creationId xmlns:a16="http://schemas.microsoft.com/office/drawing/2014/main" id="{B378ECBF-FEA9-7674-7B7D-8DA55B03AEEC}"/>
              </a:ext>
            </a:extLst>
          </xdr:cNvPr>
          <xdr:cNvGrpSpPr/>
        </xdr:nvGrpSpPr>
        <xdr:grpSpPr>
          <a:xfrm>
            <a:off x="3455867" y="1565999"/>
            <a:ext cx="976489" cy="977527"/>
            <a:chOff x="4656866" y="439354"/>
            <a:chExt cx="976489" cy="977527"/>
          </a:xfrm>
        </xdr:grpSpPr>
        <xdr:sp macro="" textlink="">
          <xdr:nvSpPr>
            <xdr:cNvPr id="508" name="Rectángulo 507" descr="R">
              <a:extLst>
                <a:ext uri="{FF2B5EF4-FFF2-40B4-BE49-F238E27FC236}">
                  <a16:creationId xmlns:a16="http://schemas.microsoft.com/office/drawing/2014/main" id="{8EFE144C-1F60-6909-B5CC-B264C5D2B642}"/>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09" name="Rectángulo 508">
              <a:extLst>
                <a:ext uri="{FF2B5EF4-FFF2-40B4-BE49-F238E27FC236}">
                  <a16:creationId xmlns:a16="http://schemas.microsoft.com/office/drawing/2014/main" id="{95466BFA-5460-EC9B-7986-66EF817E8EB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10" name="Rectángulo 509">
              <a:extLst>
                <a:ext uri="{FF2B5EF4-FFF2-40B4-BE49-F238E27FC236}">
                  <a16:creationId xmlns:a16="http://schemas.microsoft.com/office/drawing/2014/main" id="{A9901568-61D7-CF1D-64B6-37E8E1B46858}"/>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11" name="Rectángulo 510">
              <a:extLst>
                <a:ext uri="{FF2B5EF4-FFF2-40B4-BE49-F238E27FC236}">
                  <a16:creationId xmlns:a16="http://schemas.microsoft.com/office/drawing/2014/main" id="{4CC04681-B417-1100-9494-E043B3C25A5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45</xdr:row>
      <xdr:rowOff>109226</xdr:rowOff>
    </xdr:from>
    <xdr:to>
      <xdr:col>1</xdr:col>
      <xdr:colOff>1133652</xdr:colOff>
      <xdr:row>45</xdr:row>
      <xdr:rowOff>1086753</xdr:rowOff>
    </xdr:to>
    <xdr:grpSp>
      <xdr:nvGrpSpPr>
        <xdr:cNvPr id="512" name="Grupo 511">
          <a:extLst>
            <a:ext uri="{FF2B5EF4-FFF2-40B4-BE49-F238E27FC236}">
              <a16:creationId xmlns:a16="http://schemas.microsoft.com/office/drawing/2014/main" id="{62F29312-FD72-099E-58F9-C63EB34076EC}"/>
            </a:ext>
          </a:extLst>
        </xdr:cNvPr>
        <xdr:cNvGrpSpPr/>
      </xdr:nvGrpSpPr>
      <xdr:grpSpPr>
        <a:xfrm>
          <a:off x="2481263" y="52210976"/>
          <a:ext cx="976489" cy="977527"/>
          <a:chOff x="4582307" y="886260"/>
          <a:chExt cx="976489" cy="977527"/>
        </a:xfrm>
      </xdr:grpSpPr>
      <xdr:sp macro="" textlink="">
        <xdr:nvSpPr>
          <xdr:cNvPr id="513" name="Rectángulo 512" descr="R">
            <a:extLst>
              <a:ext uri="{FF2B5EF4-FFF2-40B4-BE49-F238E27FC236}">
                <a16:creationId xmlns:a16="http://schemas.microsoft.com/office/drawing/2014/main" id="{8F83EA1E-64F7-6B17-A8D0-50D0C74F0271}"/>
              </a:ext>
            </a:extLst>
          </xdr:cNvPr>
          <xdr:cNvSpPr/>
        </xdr:nvSpPr>
        <xdr:spPr>
          <a:xfrm rot="2700000">
            <a:off x="4890553" y="88626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14" name="Rectángulo 513">
            <a:extLst>
              <a:ext uri="{FF2B5EF4-FFF2-40B4-BE49-F238E27FC236}">
                <a16:creationId xmlns:a16="http://schemas.microsoft.com/office/drawing/2014/main" id="{575D42ED-6497-EB89-E42A-119C1260E844}"/>
              </a:ext>
            </a:extLst>
          </xdr:cNvPr>
          <xdr:cNvSpPr/>
        </xdr:nvSpPr>
        <xdr:spPr>
          <a:xfrm rot="2700000">
            <a:off x="4890552" y="150378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15" name="Rectángulo 514">
            <a:extLst>
              <a:ext uri="{FF2B5EF4-FFF2-40B4-BE49-F238E27FC236}">
                <a16:creationId xmlns:a16="http://schemas.microsoft.com/office/drawing/2014/main" id="{C4A529F1-12F5-9E26-F494-933793C430AD}"/>
              </a:ext>
            </a:extLst>
          </xdr:cNvPr>
          <xdr:cNvSpPr/>
        </xdr:nvSpPr>
        <xdr:spPr>
          <a:xfrm rot="2700000">
            <a:off x="5198796" y="119502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16" name="Rectángulo 515">
            <a:extLst>
              <a:ext uri="{FF2B5EF4-FFF2-40B4-BE49-F238E27FC236}">
                <a16:creationId xmlns:a16="http://schemas.microsoft.com/office/drawing/2014/main" id="{CED24FFE-15DA-FF71-7F62-1369FE0AF7B4}"/>
              </a:ext>
            </a:extLst>
          </xdr:cNvPr>
          <xdr:cNvSpPr/>
        </xdr:nvSpPr>
        <xdr:spPr>
          <a:xfrm rot="2700000">
            <a:off x="4582307" y="119502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17" name="Grupo 516">
            <a:extLst>
              <a:ext uri="{FF2B5EF4-FFF2-40B4-BE49-F238E27FC236}">
                <a16:creationId xmlns:a16="http://schemas.microsoft.com/office/drawing/2014/main" id="{7D2094F1-3C98-0446-59C1-334EF1DEADB8}"/>
              </a:ext>
            </a:extLst>
          </xdr:cNvPr>
          <xdr:cNvGrpSpPr/>
        </xdr:nvGrpSpPr>
        <xdr:grpSpPr>
          <a:xfrm>
            <a:off x="4582307" y="886260"/>
            <a:ext cx="976489" cy="977527"/>
            <a:chOff x="4656866" y="439354"/>
            <a:chExt cx="976489" cy="977527"/>
          </a:xfrm>
        </xdr:grpSpPr>
        <xdr:sp macro="" textlink="">
          <xdr:nvSpPr>
            <xdr:cNvPr id="518" name="Rectángulo 517" descr="R">
              <a:extLst>
                <a:ext uri="{FF2B5EF4-FFF2-40B4-BE49-F238E27FC236}">
                  <a16:creationId xmlns:a16="http://schemas.microsoft.com/office/drawing/2014/main" id="{72B35E32-5149-E3DD-CE25-CD81968B58ED}"/>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19" name="Rectángulo 518">
              <a:extLst>
                <a:ext uri="{FF2B5EF4-FFF2-40B4-BE49-F238E27FC236}">
                  <a16:creationId xmlns:a16="http://schemas.microsoft.com/office/drawing/2014/main" id="{0BA3E0D1-90EE-1CBF-47D7-26FB12B8D35A}"/>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20" name="Rectángulo 519">
              <a:extLst>
                <a:ext uri="{FF2B5EF4-FFF2-40B4-BE49-F238E27FC236}">
                  <a16:creationId xmlns:a16="http://schemas.microsoft.com/office/drawing/2014/main" id="{E5B0D07C-1F81-82F6-96DC-131383A0FEE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21" name="Rectángulo 520">
              <a:extLst>
                <a:ext uri="{FF2B5EF4-FFF2-40B4-BE49-F238E27FC236}">
                  <a16:creationId xmlns:a16="http://schemas.microsoft.com/office/drawing/2014/main" id="{D34E08FE-B8A4-C488-1C75-56FA0D1F07D5}"/>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46</xdr:row>
      <xdr:rowOff>109108</xdr:rowOff>
    </xdr:from>
    <xdr:to>
      <xdr:col>1</xdr:col>
      <xdr:colOff>1133652</xdr:colOff>
      <xdr:row>46</xdr:row>
      <xdr:rowOff>1086635</xdr:rowOff>
    </xdr:to>
    <xdr:grpSp>
      <xdr:nvGrpSpPr>
        <xdr:cNvPr id="522" name="Grupo 521">
          <a:extLst>
            <a:ext uri="{FF2B5EF4-FFF2-40B4-BE49-F238E27FC236}">
              <a16:creationId xmlns:a16="http://schemas.microsoft.com/office/drawing/2014/main" id="{6F0DE5FD-840D-F205-526E-3D58B80EC719}"/>
            </a:ext>
          </a:extLst>
        </xdr:cNvPr>
        <xdr:cNvGrpSpPr/>
      </xdr:nvGrpSpPr>
      <xdr:grpSpPr>
        <a:xfrm>
          <a:off x="2481263" y="53411008"/>
          <a:ext cx="976489" cy="977527"/>
          <a:chOff x="3377136" y="1245472"/>
          <a:chExt cx="976489" cy="977527"/>
        </a:xfrm>
      </xdr:grpSpPr>
      <xdr:sp macro="" textlink="">
        <xdr:nvSpPr>
          <xdr:cNvPr id="523" name="Rectángulo 522" descr="R">
            <a:extLst>
              <a:ext uri="{FF2B5EF4-FFF2-40B4-BE49-F238E27FC236}">
                <a16:creationId xmlns:a16="http://schemas.microsoft.com/office/drawing/2014/main" id="{684BAAFF-9F57-C61F-9745-D252F02B1F94}"/>
              </a:ext>
            </a:extLst>
          </xdr:cNvPr>
          <xdr:cNvSpPr/>
        </xdr:nvSpPr>
        <xdr:spPr>
          <a:xfrm rot="2700000">
            <a:off x="3685382" y="124547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24" name="Rectángulo 523">
            <a:extLst>
              <a:ext uri="{FF2B5EF4-FFF2-40B4-BE49-F238E27FC236}">
                <a16:creationId xmlns:a16="http://schemas.microsoft.com/office/drawing/2014/main" id="{5CC96400-BA3F-3F1D-211B-A3BBEA1CA91F}"/>
              </a:ext>
            </a:extLst>
          </xdr:cNvPr>
          <xdr:cNvSpPr/>
        </xdr:nvSpPr>
        <xdr:spPr>
          <a:xfrm rot="2700000">
            <a:off x="3685381" y="186299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25" name="Rectángulo 524">
            <a:extLst>
              <a:ext uri="{FF2B5EF4-FFF2-40B4-BE49-F238E27FC236}">
                <a16:creationId xmlns:a16="http://schemas.microsoft.com/office/drawing/2014/main" id="{8C86AD6D-A840-D29E-2A78-1A730D6721A7}"/>
              </a:ext>
            </a:extLst>
          </xdr:cNvPr>
          <xdr:cNvSpPr/>
        </xdr:nvSpPr>
        <xdr:spPr>
          <a:xfrm rot="2700000">
            <a:off x="3993625" y="155423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26" name="Rectángulo 525">
            <a:extLst>
              <a:ext uri="{FF2B5EF4-FFF2-40B4-BE49-F238E27FC236}">
                <a16:creationId xmlns:a16="http://schemas.microsoft.com/office/drawing/2014/main" id="{E1E75215-18B7-5AF6-682E-8C97176CA880}"/>
              </a:ext>
            </a:extLst>
          </xdr:cNvPr>
          <xdr:cNvSpPr/>
        </xdr:nvSpPr>
        <xdr:spPr>
          <a:xfrm rot="2700000">
            <a:off x="3377136" y="155423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27" name="Grupo 526">
            <a:extLst>
              <a:ext uri="{FF2B5EF4-FFF2-40B4-BE49-F238E27FC236}">
                <a16:creationId xmlns:a16="http://schemas.microsoft.com/office/drawing/2014/main" id="{B3F85B18-7431-5633-F05B-F14DDE8A7868}"/>
              </a:ext>
            </a:extLst>
          </xdr:cNvPr>
          <xdr:cNvGrpSpPr/>
        </xdr:nvGrpSpPr>
        <xdr:grpSpPr>
          <a:xfrm>
            <a:off x="3377136" y="1245472"/>
            <a:ext cx="976489" cy="977527"/>
            <a:chOff x="4656866" y="439354"/>
            <a:chExt cx="976489" cy="977527"/>
          </a:xfrm>
        </xdr:grpSpPr>
        <xdr:sp macro="" textlink="">
          <xdr:nvSpPr>
            <xdr:cNvPr id="528" name="Rectángulo 527" descr="R">
              <a:extLst>
                <a:ext uri="{FF2B5EF4-FFF2-40B4-BE49-F238E27FC236}">
                  <a16:creationId xmlns:a16="http://schemas.microsoft.com/office/drawing/2014/main" id="{15C6E28E-A970-A9C2-EB66-CC1F4BDDBA0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29" name="Rectángulo 528">
              <a:extLst>
                <a:ext uri="{FF2B5EF4-FFF2-40B4-BE49-F238E27FC236}">
                  <a16:creationId xmlns:a16="http://schemas.microsoft.com/office/drawing/2014/main" id="{796FE974-8CB8-BB88-769D-7E34BC00AD4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30" name="Rectángulo 529">
              <a:extLst>
                <a:ext uri="{FF2B5EF4-FFF2-40B4-BE49-F238E27FC236}">
                  <a16:creationId xmlns:a16="http://schemas.microsoft.com/office/drawing/2014/main" id="{95B1E7B8-9C18-87EC-5C72-B52CF1972152}"/>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31" name="Rectángulo 530">
              <a:extLst>
                <a:ext uri="{FF2B5EF4-FFF2-40B4-BE49-F238E27FC236}">
                  <a16:creationId xmlns:a16="http://schemas.microsoft.com/office/drawing/2014/main" id="{401725AC-4660-EC65-60CF-973C541535A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47</xdr:row>
      <xdr:rowOff>108990</xdr:rowOff>
    </xdr:from>
    <xdr:to>
      <xdr:col>1</xdr:col>
      <xdr:colOff>1133652</xdr:colOff>
      <xdr:row>47</xdr:row>
      <xdr:rowOff>1086517</xdr:rowOff>
    </xdr:to>
    <xdr:grpSp>
      <xdr:nvGrpSpPr>
        <xdr:cNvPr id="532" name="Grupo 531">
          <a:extLst>
            <a:ext uri="{FF2B5EF4-FFF2-40B4-BE49-F238E27FC236}">
              <a16:creationId xmlns:a16="http://schemas.microsoft.com/office/drawing/2014/main" id="{1B6D1682-7B00-32D0-0862-FEF033367663}"/>
            </a:ext>
          </a:extLst>
        </xdr:cNvPr>
        <xdr:cNvGrpSpPr/>
      </xdr:nvGrpSpPr>
      <xdr:grpSpPr>
        <a:xfrm>
          <a:off x="2481263" y="54611040"/>
          <a:ext cx="976489" cy="977527"/>
          <a:chOff x="4345185" y="856864"/>
          <a:chExt cx="976489" cy="977527"/>
        </a:xfrm>
      </xdr:grpSpPr>
      <xdr:sp macro="" textlink="">
        <xdr:nvSpPr>
          <xdr:cNvPr id="533" name="Rectángulo 532" descr="R">
            <a:extLst>
              <a:ext uri="{FF2B5EF4-FFF2-40B4-BE49-F238E27FC236}">
                <a16:creationId xmlns:a16="http://schemas.microsoft.com/office/drawing/2014/main" id="{EFC622F9-6D53-945B-AF37-70B589C81858}"/>
              </a:ext>
            </a:extLst>
          </xdr:cNvPr>
          <xdr:cNvSpPr/>
        </xdr:nvSpPr>
        <xdr:spPr>
          <a:xfrm rot="2700000">
            <a:off x="4653431" y="85686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34" name="Rectángulo 533">
            <a:extLst>
              <a:ext uri="{FF2B5EF4-FFF2-40B4-BE49-F238E27FC236}">
                <a16:creationId xmlns:a16="http://schemas.microsoft.com/office/drawing/2014/main" id="{70BFEB7C-8BF6-A195-1BC1-09B9457A8CF7}"/>
              </a:ext>
            </a:extLst>
          </xdr:cNvPr>
          <xdr:cNvSpPr/>
        </xdr:nvSpPr>
        <xdr:spPr>
          <a:xfrm rot="2700000">
            <a:off x="4653430" y="147439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35" name="Rectángulo 534">
            <a:extLst>
              <a:ext uri="{FF2B5EF4-FFF2-40B4-BE49-F238E27FC236}">
                <a16:creationId xmlns:a16="http://schemas.microsoft.com/office/drawing/2014/main" id="{31CC8B5E-EEA6-FAE7-7C94-91B518A970B2}"/>
              </a:ext>
            </a:extLst>
          </xdr:cNvPr>
          <xdr:cNvSpPr/>
        </xdr:nvSpPr>
        <xdr:spPr>
          <a:xfrm rot="2700000">
            <a:off x="4961674" y="116562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36" name="Rectángulo 535">
            <a:extLst>
              <a:ext uri="{FF2B5EF4-FFF2-40B4-BE49-F238E27FC236}">
                <a16:creationId xmlns:a16="http://schemas.microsoft.com/office/drawing/2014/main" id="{B3948AE1-7FC3-34CC-5404-8DDD1AC9D769}"/>
              </a:ext>
            </a:extLst>
          </xdr:cNvPr>
          <xdr:cNvSpPr/>
        </xdr:nvSpPr>
        <xdr:spPr>
          <a:xfrm rot="2700000">
            <a:off x="4345185" y="116562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37" name="Grupo 536">
            <a:extLst>
              <a:ext uri="{FF2B5EF4-FFF2-40B4-BE49-F238E27FC236}">
                <a16:creationId xmlns:a16="http://schemas.microsoft.com/office/drawing/2014/main" id="{FD2F28DA-F4A2-88D5-BDA6-A5558C485143}"/>
              </a:ext>
            </a:extLst>
          </xdr:cNvPr>
          <xdr:cNvGrpSpPr/>
        </xdr:nvGrpSpPr>
        <xdr:grpSpPr>
          <a:xfrm>
            <a:off x="4345185" y="856864"/>
            <a:ext cx="976489" cy="977527"/>
            <a:chOff x="4656866" y="439354"/>
            <a:chExt cx="976489" cy="977527"/>
          </a:xfrm>
        </xdr:grpSpPr>
        <xdr:sp macro="" textlink="">
          <xdr:nvSpPr>
            <xdr:cNvPr id="538" name="Rectángulo 537" descr="R">
              <a:extLst>
                <a:ext uri="{FF2B5EF4-FFF2-40B4-BE49-F238E27FC236}">
                  <a16:creationId xmlns:a16="http://schemas.microsoft.com/office/drawing/2014/main" id="{38D3F3E1-0AAB-0331-EF3F-1CF67AEF07FD}"/>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39" name="Rectángulo 538">
              <a:extLst>
                <a:ext uri="{FF2B5EF4-FFF2-40B4-BE49-F238E27FC236}">
                  <a16:creationId xmlns:a16="http://schemas.microsoft.com/office/drawing/2014/main" id="{19587543-53EF-FEC0-1B79-0E2EDC14CB6B}"/>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40" name="Rectángulo 539">
              <a:extLst>
                <a:ext uri="{FF2B5EF4-FFF2-40B4-BE49-F238E27FC236}">
                  <a16:creationId xmlns:a16="http://schemas.microsoft.com/office/drawing/2014/main" id="{F64003C6-7860-4EAC-990C-246E050468B1}"/>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41" name="Rectángulo 540">
              <a:extLst>
                <a:ext uri="{FF2B5EF4-FFF2-40B4-BE49-F238E27FC236}">
                  <a16:creationId xmlns:a16="http://schemas.microsoft.com/office/drawing/2014/main" id="{39B07578-1EC0-2B0D-BE4C-1C61078BECDD}"/>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48</xdr:row>
      <xdr:rowOff>108872</xdr:rowOff>
    </xdr:from>
    <xdr:to>
      <xdr:col>1</xdr:col>
      <xdr:colOff>1133652</xdr:colOff>
      <xdr:row>48</xdr:row>
      <xdr:rowOff>1086399</xdr:rowOff>
    </xdr:to>
    <xdr:grpSp>
      <xdr:nvGrpSpPr>
        <xdr:cNvPr id="542" name="Grupo 541">
          <a:extLst>
            <a:ext uri="{FF2B5EF4-FFF2-40B4-BE49-F238E27FC236}">
              <a16:creationId xmlns:a16="http://schemas.microsoft.com/office/drawing/2014/main" id="{F5DE0577-66B8-F3E6-D1F0-E71D937C75D0}"/>
            </a:ext>
          </a:extLst>
        </xdr:cNvPr>
        <xdr:cNvGrpSpPr/>
      </xdr:nvGrpSpPr>
      <xdr:grpSpPr>
        <a:xfrm>
          <a:off x="2481263" y="55811072"/>
          <a:ext cx="976489" cy="977527"/>
          <a:chOff x="4231276" y="1239804"/>
          <a:chExt cx="976489" cy="977527"/>
        </a:xfrm>
      </xdr:grpSpPr>
      <xdr:sp macro="" textlink="">
        <xdr:nvSpPr>
          <xdr:cNvPr id="543" name="Rectángulo 542" descr="R">
            <a:extLst>
              <a:ext uri="{FF2B5EF4-FFF2-40B4-BE49-F238E27FC236}">
                <a16:creationId xmlns:a16="http://schemas.microsoft.com/office/drawing/2014/main" id="{C7C9CB32-9C53-96D5-661D-79AA8CBD971D}"/>
              </a:ext>
            </a:extLst>
          </xdr:cNvPr>
          <xdr:cNvSpPr/>
        </xdr:nvSpPr>
        <xdr:spPr>
          <a:xfrm rot="2700000">
            <a:off x="4539522" y="123980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44" name="Rectángulo 543">
            <a:extLst>
              <a:ext uri="{FF2B5EF4-FFF2-40B4-BE49-F238E27FC236}">
                <a16:creationId xmlns:a16="http://schemas.microsoft.com/office/drawing/2014/main" id="{E05996B8-AB14-6725-4BFC-6FEBBBD0EE09}"/>
              </a:ext>
            </a:extLst>
          </xdr:cNvPr>
          <xdr:cNvSpPr/>
        </xdr:nvSpPr>
        <xdr:spPr>
          <a:xfrm rot="2700000">
            <a:off x="4539521" y="185733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45" name="Rectángulo 544">
            <a:extLst>
              <a:ext uri="{FF2B5EF4-FFF2-40B4-BE49-F238E27FC236}">
                <a16:creationId xmlns:a16="http://schemas.microsoft.com/office/drawing/2014/main" id="{8056B1D0-2590-B4B3-BB74-8B4E43957C71}"/>
              </a:ext>
            </a:extLst>
          </xdr:cNvPr>
          <xdr:cNvSpPr/>
        </xdr:nvSpPr>
        <xdr:spPr>
          <a:xfrm rot="2700000">
            <a:off x="4847765" y="154856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46" name="Rectángulo 545">
            <a:extLst>
              <a:ext uri="{FF2B5EF4-FFF2-40B4-BE49-F238E27FC236}">
                <a16:creationId xmlns:a16="http://schemas.microsoft.com/office/drawing/2014/main" id="{B0A01C43-1952-F43E-0667-372A7FC2B91D}"/>
              </a:ext>
            </a:extLst>
          </xdr:cNvPr>
          <xdr:cNvSpPr/>
        </xdr:nvSpPr>
        <xdr:spPr>
          <a:xfrm rot="2700000">
            <a:off x="4231276" y="154856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47" name="Grupo 546">
            <a:extLst>
              <a:ext uri="{FF2B5EF4-FFF2-40B4-BE49-F238E27FC236}">
                <a16:creationId xmlns:a16="http://schemas.microsoft.com/office/drawing/2014/main" id="{03C7EC04-614D-F22D-DC8F-AC26F23030C2}"/>
              </a:ext>
            </a:extLst>
          </xdr:cNvPr>
          <xdr:cNvGrpSpPr/>
        </xdr:nvGrpSpPr>
        <xdr:grpSpPr>
          <a:xfrm>
            <a:off x="4231276" y="1239804"/>
            <a:ext cx="976489" cy="977527"/>
            <a:chOff x="4656866" y="439354"/>
            <a:chExt cx="976489" cy="977527"/>
          </a:xfrm>
        </xdr:grpSpPr>
        <xdr:sp macro="" textlink="">
          <xdr:nvSpPr>
            <xdr:cNvPr id="548" name="Rectángulo 547" descr="R">
              <a:extLst>
                <a:ext uri="{FF2B5EF4-FFF2-40B4-BE49-F238E27FC236}">
                  <a16:creationId xmlns:a16="http://schemas.microsoft.com/office/drawing/2014/main" id="{096D66A8-051B-7823-9C22-DD49FFD20571}"/>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49" name="Rectángulo 548">
              <a:extLst>
                <a:ext uri="{FF2B5EF4-FFF2-40B4-BE49-F238E27FC236}">
                  <a16:creationId xmlns:a16="http://schemas.microsoft.com/office/drawing/2014/main" id="{6262FB2D-4620-D0D1-6657-2A872019D3DA}"/>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50" name="Rectángulo 549">
              <a:extLst>
                <a:ext uri="{FF2B5EF4-FFF2-40B4-BE49-F238E27FC236}">
                  <a16:creationId xmlns:a16="http://schemas.microsoft.com/office/drawing/2014/main" id="{C5810FBE-12B8-6F79-5E43-015C364A7475}"/>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51" name="Rectángulo 550">
              <a:extLst>
                <a:ext uri="{FF2B5EF4-FFF2-40B4-BE49-F238E27FC236}">
                  <a16:creationId xmlns:a16="http://schemas.microsoft.com/office/drawing/2014/main" id="{C9D95F10-F334-0A09-397F-0437CC44079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49</xdr:row>
      <xdr:rowOff>108754</xdr:rowOff>
    </xdr:from>
    <xdr:to>
      <xdr:col>1</xdr:col>
      <xdr:colOff>1133652</xdr:colOff>
      <xdr:row>49</xdr:row>
      <xdr:rowOff>1086281</xdr:rowOff>
    </xdr:to>
    <xdr:grpSp>
      <xdr:nvGrpSpPr>
        <xdr:cNvPr id="552" name="Grupo 551">
          <a:extLst>
            <a:ext uri="{FF2B5EF4-FFF2-40B4-BE49-F238E27FC236}">
              <a16:creationId xmlns:a16="http://schemas.microsoft.com/office/drawing/2014/main" id="{5F73BE92-9CD3-D69F-D748-8B2CFFFCC822}"/>
            </a:ext>
          </a:extLst>
        </xdr:cNvPr>
        <xdr:cNvGrpSpPr/>
      </xdr:nvGrpSpPr>
      <xdr:grpSpPr>
        <a:xfrm>
          <a:off x="2481263" y="57011104"/>
          <a:ext cx="976489" cy="977527"/>
          <a:chOff x="2928502" y="1555748"/>
          <a:chExt cx="976489" cy="977527"/>
        </a:xfrm>
      </xdr:grpSpPr>
      <xdr:sp macro="" textlink="">
        <xdr:nvSpPr>
          <xdr:cNvPr id="553" name="Rectángulo 552" descr="R">
            <a:extLst>
              <a:ext uri="{FF2B5EF4-FFF2-40B4-BE49-F238E27FC236}">
                <a16:creationId xmlns:a16="http://schemas.microsoft.com/office/drawing/2014/main" id="{A29CEFB8-A3C6-964A-3DF2-C66256978C62}"/>
              </a:ext>
            </a:extLst>
          </xdr:cNvPr>
          <xdr:cNvSpPr/>
        </xdr:nvSpPr>
        <xdr:spPr>
          <a:xfrm rot="2700000">
            <a:off x="3236748" y="1555748"/>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54" name="Rectángulo 553">
            <a:extLst>
              <a:ext uri="{FF2B5EF4-FFF2-40B4-BE49-F238E27FC236}">
                <a16:creationId xmlns:a16="http://schemas.microsoft.com/office/drawing/2014/main" id="{F26FB330-1331-04A9-0D84-5200B8A53B11}"/>
              </a:ext>
            </a:extLst>
          </xdr:cNvPr>
          <xdr:cNvSpPr/>
        </xdr:nvSpPr>
        <xdr:spPr>
          <a:xfrm rot="2700000">
            <a:off x="3236747" y="217327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55" name="Rectángulo 554">
            <a:extLst>
              <a:ext uri="{FF2B5EF4-FFF2-40B4-BE49-F238E27FC236}">
                <a16:creationId xmlns:a16="http://schemas.microsoft.com/office/drawing/2014/main" id="{A96DEF75-44E1-B88D-BA29-7D8C99AF87F0}"/>
              </a:ext>
            </a:extLst>
          </xdr:cNvPr>
          <xdr:cNvSpPr/>
        </xdr:nvSpPr>
        <xdr:spPr>
          <a:xfrm rot="2700000">
            <a:off x="3544991" y="186451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56" name="Rectángulo 555">
            <a:extLst>
              <a:ext uri="{FF2B5EF4-FFF2-40B4-BE49-F238E27FC236}">
                <a16:creationId xmlns:a16="http://schemas.microsoft.com/office/drawing/2014/main" id="{FBE0E42A-5921-4B9C-2CC8-86B258FB801C}"/>
              </a:ext>
            </a:extLst>
          </xdr:cNvPr>
          <xdr:cNvSpPr/>
        </xdr:nvSpPr>
        <xdr:spPr>
          <a:xfrm rot="2700000">
            <a:off x="2928502" y="186451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57" name="Grupo 556">
            <a:extLst>
              <a:ext uri="{FF2B5EF4-FFF2-40B4-BE49-F238E27FC236}">
                <a16:creationId xmlns:a16="http://schemas.microsoft.com/office/drawing/2014/main" id="{E734D7D3-0134-6B74-A0E5-6C2C10FA0352}"/>
              </a:ext>
            </a:extLst>
          </xdr:cNvPr>
          <xdr:cNvGrpSpPr/>
        </xdr:nvGrpSpPr>
        <xdr:grpSpPr>
          <a:xfrm>
            <a:off x="2928502" y="1555748"/>
            <a:ext cx="976489" cy="977527"/>
            <a:chOff x="4656866" y="439354"/>
            <a:chExt cx="976489" cy="977527"/>
          </a:xfrm>
        </xdr:grpSpPr>
        <xdr:sp macro="" textlink="">
          <xdr:nvSpPr>
            <xdr:cNvPr id="558" name="Rectángulo 557" descr="R">
              <a:extLst>
                <a:ext uri="{FF2B5EF4-FFF2-40B4-BE49-F238E27FC236}">
                  <a16:creationId xmlns:a16="http://schemas.microsoft.com/office/drawing/2014/main" id="{68008CC7-56DF-457D-E1D0-3CE0FED07C3B}"/>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59" name="Rectángulo 558">
              <a:extLst>
                <a:ext uri="{FF2B5EF4-FFF2-40B4-BE49-F238E27FC236}">
                  <a16:creationId xmlns:a16="http://schemas.microsoft.com/office/drawing/2014/main" id="{D030C326-EE0C-8818-2931-47D7489AE399}"/>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60" name="Rectángulo 559">
              <a:extLst>
                <a:ext uri="{FF2B5EF4-FFF2-40B4-BE49-F238E27FC236}">
                  <a16:creationId xmlns:a16="http://schemas.microsoft.com/office/drawing/2014/main" id="{3E32DBCE-5F09-84CC-91EB-53D2FD57BA0B}"/>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61" name="Rectángulo 560">
              <a:extLst>
                <a:ext uri="{FF2B5EF4-FFF2-40B4-BE49-F238E27FC236}">
                  <a16:creationId xmlns:a16="http://schemas.microsoft.com/office/drawing/2014/main" id="{C9A0C90A-F32C-D3B6-B0DD-1E3B05F71A5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50</xdr:row>
      <xdr:rowOff>108636</xdr:rowOff>
    </xdr:from>
    <xdr:to>
      <xdr:col>1</xdr:col>
      <xdr:colOff>1133652</xdr:colOff>
      <xdr:row>50</xdr:row>
      <xdr:rowOff>1086163</xdr:rowOff>
    </xdr:to>
    <xdr:grpSp>
      <xdr:nvGrpSpPr>
        <xdr:cNvPr id="571" name="Grupo 570">
          <a:extLst>
            <a:ext uri="{FF2B5EF4-FFF2-40B4-BE49-F238E27FC236}">
              <a16:creationId xmlns:a16="http://schemas.microsoft.com/office/drawing/2014/main" id="{38D5DB1F-AC8C-566B-DAE2-44BEB81C0953}"/>
            </a:ext>
          </a:extLst>
        </xdr:cNvPr>
        <xdr:cNvGrpSpPr/>
      </xdr:nvGrpSpPr>
      <xdr:grpSpPr>
        <a:xfrm>
          <a:off x="2481263" y="58211136"/>
          <a:ext cx="976489" cy="977527"/>
          <a:chOff x="4965111" y="684422"/>
          <a:chExt cx="976489" cy="977527"/>
        </a:xfrm>
      </xdr:grpSpPr>
      <xdr:sp macro="" textlink="">
        <xdr:nvSpPr>
          <xdr:cNvPr id="572" name="Rectángulo 571" descr="R">
            <a:extLst>
              <a:ext uri="{FF2B5EF4-FFF2-40B4-BE49-F238E27FC236}">
                <a16:creationId xmlns:a16="http://schemas.microsoft.com/office/drawing/2014/main" id="{D62CE2B8-10C0-0FBB-D32B-5229C0A8A099}"/>
              </a:ext>
            </a:extLst>
          </xdr:cNvPr>
          <xdr:cNvSpPr/>
        </xdr:nvSpPr>
        <xdr:spPr>
          <a:xfrm rot="2700000">
            <a:off x="5273357" y="68442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73" name="Rectángulo 572">
            <a:extLst>
              <a:ext uri="{FF2B5EF4-FFF2-40B4-BE49-F238E27FC236}">
                <a16:creationId xmlns:a16="http://schemas.microsoft.com/office/drawing/2014/main" id="{A7ED582D-8938-D381-2370-2E469B6C1B1D}"/>
              </a:ext>
            </a:extLst>
          </xdr:cNvPr>
          <xdr:cNvSpPr/>
        </xdr:nvSpPr>
        <xdr:spPr>
          <a:xfrm rot="2700000">
            <a:off x="5273356" y="130194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74" name="Rectángulo 573">
            <a:extLst>
              <a:ext uri="{FF2B5EF4-FFF2-40B4-BE49-F238E27FC236}">
                <a16:creationId xmlns:a16="http://schemas.microsoft.com/office/drawing/2014/main" id="{2C6EF128-B7B7-EEE7-2298-D84F92BEEC5F}"/>
              </a:ext>
            </a:extLst>
          </xdr:cNvPr>
          <xdr:cNvSpPr/>
        </xdr:nvSpPr>
        <xdr:spPr>
          <a:xfrm rot="2700000">
            <a:off x="5581600" y="99318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75" name="Rectángulo 574">
            <a:extLst>
              <a:ext uri="{FF2B5EF4-FFF2-40B4-BE49-F238E27FC236}">
                <a16:creationId xmlns:a16="http://schemas.microsoft.com/office/drawing/2014/main" id="{A307AA3E-B40E-68D9-5FA4-7C5390451312}"/>
              </a:ext>
            </a:extLst>
          </xdr:cNvPr>
          <xdr:cNvSpPr/>
        </xdr:nvSpPr>
        <xdr:spPr>
          <a:xfrm rot="2700000">
            <a:off x="4965111" y="9931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76" name="Grupo 575">
            <a:extLst>
              <a:ext uri="{FF2B5EF4-FFF2-40B4-BE49-F238E27FC236}">
                <a16:creationId xmlns:a16="http://schemas.microsoft.com/office/drawing/2014/main" id="{8F112BC9-3187-3EA8-3EDC-14240A793BB4}"/>
              </a:ext>
            </a:extLst>
          </xdr:cNvPr>
          <xdr:cNvGrpSpPr/>
        </xdr:nvGrpSpPr>
        <xdr:grpSpPr>
          <a:xfrm>
            <a:off x="4965111" y="684422"/>
            <a:ext cx="976489" cy="977527"/>
            <a:chOff x="4656866" y="439354"/>
            <a:chExt cx="976489" cy="977527"/>
          </a:xfrm>
        </xdr:grpSpPr>
        <xdr:sp macro="" textlink="">
          <xdr:nvSpPr>
            <xdr:cNvPr id="577" name="Rectángulo 576" descr="R">
              <a:extLst>
                <a:ext uri="{FF2B5EF4-FFF2-40B4-BE49-F238E27FC236}">
                  <a16:creationId xmlns:a16="http://schemas.microsoft.com/office/drawing/2014/main" id="{31199E3F-636F-76B8-D8A0-C3170CC83499}"/>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78" name="Rectángulo 577">
              <a:extLst>
                <a:ext uri="{FF2B5EF4-FFF2-40B4-BE49-F238E27FC236}">
                  <a16:creationId xmlns:a16="http://schemas.microsoft.com/office/drawing/2014/main" id="{C59A6FB9-7A97-2E7A-58F7-B02199C8393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79" name="Rectángulo 578">
              <a:extLst>
                <a:ext uri="{FF2B5EF4-FFF2-40B4-BE49-F238E27FC236}">
                  <a16:creationId xmlns:a16="http://schemas.microsoft.com/office/drawing/2014/main" id="{0AB173E3-0111-67B5-EBB6-A5B96AB650EB}"/>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80" name="Rectángulo 579">
              <a:extLst>
                <a:ext uri="{FF2B5EF4-FFF2-40B4-BE49-F238E27FC236}">
                  <a16:creationId xmlns:a16="http://schemas.microsoft.com/office/drawing/2014/main" id="{BAEE7BB5-D976-F04D-026A-DB555110B975}"/>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51</xdr:row>
      <xdr:rowOff>108518</xdr:rowOff>
    </xdr:from>
    <xdr:to>
      <xdr:col>1</xdr:col>
      <xdr:colOff>1133652</xdr:colOff>
      <xdr:row>51</xdr:row>
      <xdr:rowOff>1086045</xdr:rowOff>
    </xdr:to>
    <xdr:grpSp>
      <xdr:nvGrpSpPr>
        <xdr:cNvPr id="581" name="Grupo 580">
          <a:extLst>
            <a:ext uri="{FF2B5EF4-FFF2-40B4-BE49-F238E27FC236}">
              <a16:creationId xmlns:a16="http://schemas.microsoft.com/office/drawing/2014/main" id="{871B12A3-982B-77B1-222A-BD733958EB78}"/>
            </a:ext>
          </a:extLst>
        </xdr:cNvPr>
        <xdr:cNvGrpSpPr/>
      </xdr:nvGrpSpPr>
      <xdr:grpSpPr>
        <a:xfrm>
          <a:off x="2481263" y="59411168"/>
          <a:ext cx="976489" cy="977527"/>
          <a:chOff x="4402307" y="1461596"/>
          <a:chExt cx="976489" cy="977527"/>
        </a:xfrm>
      </xdr:grpSpPr>
      <xdr:sp macro="" textlink="">
        <xdr:nvSpPr>
          <xdr:cNvPr id="582" name="Rectángulo 581" descr="R">
            <a:extLst>
              <a:ext uri="{FF2B5EF4-FFF2-40B4-BE49-F238E27FC236}">
                <a16:creationId xmlns:a16="http://schemas.microsoft.com/office/drawing/2014/main" id="{0089BF26-70AC-ADE8-EAC1-6B40A6857B24}"/>
              </a:ext>
            </a:extLst>
          </xdr:cNvPr>
          <xdr:cNvSpPr/>
        </xdr:nvSpPr>
        <xdr:spPr>
          <a:xfrm rot="2700000">
            <a:off x="4710553" y="146159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83" name="Rectángulo 582">
            <a:extLst>
              <a:ext uri="{FF2B5EF4-FFF2-40B4-BE49-F238E27FC236}">
                <a16:creationId xmlns:a16="http://schemas.microsoft.com/office/drawing/2014/main" id="{F29DB6DE-6DF7-144B-32A8-065C7FE494F5}"/>
              </a:ext>
            </a:extLst>
          </xdr:cNvPr>
          <xdr:cNvSpPr/>
        </xdr:nvSpPr>
        <xdr:spPr>
          <a:xfrm rot="2700000">
            <a:off x="4710552" y="207912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84" name="Rectángulo 583">
            <a:extLst>
              <a:ext uri="{FF2B5EF4-FFF2-40B4-BE49-F238E27FC236}">
                <a16:creationId xmlns:a16="http://schemas.microsoft.com/office/drawing/2014/main" id="{2F8FDA3D-AC15-7141-49FA-52A8AA443048}"/>
              </a:ext>
            </a:extLst>
          </xdr:cNvPr>
          <xdr:cNvSpPr/>
        </xdr:nvSpPr>
        <xdr:spPr>
          <a:xfrm rot="2700000">
            <a:off x="5018796" y="177036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85" name="Rectángulo 584">
            <a:extLst>
              <a:ext uri="{FF2B5EF4-FFF2-40B4-BE49-F238E27FC236}">
                <a16:creationId xmlns:a16="http://schemas.microsoft.com/office/drawing/2014/main" id="{E1804169-F92D-9D5D-8ACD-F201370AA0EA}"/>
              </a:ext>
            </a:extLst>
          </xdr:cNvPr>
          <xdr:cNvSpPr/>
        </xdr:nvSpPr>
        <xdr:spPr>
          <a:xfrm rot="2700000">
            <a:off x="4402307" y="177036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86" name="Grupo 585">
            <a:extLst>
              <a:ext uri="{FF2B5EF4-FFF2-40B4-BE49-F238E27FC236}">
                <a16:creationId xmlns:a16="http://schemas.microsoft.com/office/drawing/2014/main" id="{CC8924A1-F6C1-F44E-D479-5DC203893D74}"/>
              </a:ext>
            </a:extLst>
          </xdr:cNvPr>
          <xdr:cNvGrpSpPr/>
        </xdr:nvGrpSpPr>
        <xdr:grpSpPr>
          <a:xfrm>
            <a:off x="4402307" y="1461596"/>
            <a:ext cx="976489" cy="977527"/>
            <a:chOff x="4656866" y="439354"/>
            <a:chExt cx="976489" cy="977527"/>
          </a:xfrm>
        </xdr:grpSpPr>
        <xdr:sp macro="" textlink="">
          <xdr:nvSpPr>
            <xdr:cNvPr id="587" name="Rectángulo 586" descr="R">
              <a:extLst>
                <a:ext uri="{FF2B5EF4-FFF2-40B4-BE49-F238E27FC236}">
                  <a16:creationId xmlns:a16="http://schemas.microsoft.com/office/drawing/2014/main" id="{AB89BB4F-BCFE-29AC-6D13-7A404ABE1A6E}"/>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88" name="Rectángulo 587">
              <a:extLst>
                <a:ext uri="{FF2B5EF4-FFF2-40B4-BE49-F238E27FC236}">
                  <a16:creationId xmlns:a16="http://schemas.microsoft.com/office/drawing/2014/main" id="{330A0C86-6EEA-A5E8-7798-0CA78A2FED26}"/>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89" name="Rectángulo 588">
              <a:extLst>
                <a:ext uri="{FF2B5EF4-FFF2-40B4-BE49-F238E27FC236}">
                  <a16:creationId xmlns:a16="http://schemas.microsoft.com/office/drawing/2014/main" id="{F593382B-48D4-B686-FD3F-0F8FD4412CCE}"/>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590" name="Rectángulo 589">
              <a:extLst>
                <a:ext uri="{FF2B5EF4-FFF2-40B4-BE49-F238E27FC236}">
                  <a16:creationId xmlns:a16="http://schemas.microsoft.com/office/drawing/2014/main" id="{0B059BBB-883F-3A42-8FA8-B0C8BC52B88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52</xdr:row>
      <xdr:rowOff>108400</xdr:rowOff>
    </xdr:from>
    <xdr:to>
      <xdr:col>1</xdr:col>
      <xdr:colOff>1133652</xdr:colOff>
      <xdr:row>52</xdr:row>
      <xdr:rowOff>1085927</xdr:rowOff>
    </xdr:to>
    <xdr:grpSp>
      <xdr:nvGrpSpPr>
        <xdr:cNvPr id="591" name="Grupo 590">
          <a:extLst>
            <a:ext uri="{FF2B5EF4-FFF2-40B4-BE49-F238E27FC236}">
              <a16:creationId xmlns:a16="http://schemas.microsoft.com/office/drawing/2014/main" id="{30CB6A83-2305-5877-F6AD-8F5F4EB9A0E7}"/>
            </a:ext>
          </a:extLst>
        </xdr:cNvPr>
        <xdr:cNvGrpSpPr/>
      </xdr:nvGrpSpPr>
      <xdr:grpSpPr>
        <a:xfrm>
          <a:off x="2481263" y="60611200"/>
          <a:ext cx="976489" cy="977527"/>
          <a:chOff x="3111335" y="1599849"/>
          <a:chExt cx="976489" cy="977527"/>
        </a:xfrm>
      </xdr:grpSpPr>
      <xdr:sp macro="" textlink="">
        <xdr:nvSpPr>
          <xdr:cNvPr id="592" name="Rectángulo 591" descr="R">
            <a:extLst>
              <a:ext uri="{FF2B5EF4-FFF2-40B4-BE49-F238E27FC236}">
                <a16:creationId xmlns:a16="http://schemas.microsoft.com/office/drawing/2014/main" id="{F59420EC-B1F9-58F6-3C0B-8A93F149DF59}"/>
              </a:ext>
            </a:extLst>
          </xdr:cNvPr>
          <xdr:cNvSpPr/>
        </xdr:nvSpPr>
        <xdr:spPr>
          <a:xfrm rot="2700000">
            <a:off x="3419581" y="159984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93" name="Rectángulo 592">
            <a:extLst>
              <a:ext uri="{FF2B5EF4-FFF2-40B4-BE49-F238E27FC236}">
                <a16:creationId xmlns:a16="http://schemas.microsoft.com/office/drawing/2014/main" id="{C3E3419B-0F74-40BA-69F9-E7CED6393EF1}"/>
              </a:ext>
            </a:extLst>
          </xdr:cNvPr>
          <xdr:cNvSpPr/>
        </xdr:nvSpPr>
        <xdr:spPr>
          <a:xfrm rot="2700000">
            <a:off x="3419580" y="221737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94" name="Rectángulo 593">
            <a:extLst>
              <a:ext uri="{FF2B5EF4-FFF2-40B4-BE49-F238E27FC236}">
                <a16:creationId xmlns:a16="http://schemas.microsoft.com/office/drawing/2014/main" id="{71DFCB97-0164-AA67-5987-5E47CED0E7CB}"/>
              </a:ext>
            </a:extLst>
          </xdr:cNvPr>
          <xdr:cNvSpPr/>
        </xdr:nvSpPr>
        <xdr:spPr>
          <a:xfrm rot="2700000">
            <a:off x="3727824" y="190861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95" name="Rectángulo 594">
            <a:extLst>
              <a:ext uri="{FF2B5EF4-FFF2-40B4-BE49-F238E27FC236}">
                <a16:creationId xmlns:a16="http://schemas.microsoft.com/office/drawing/2014/main" id="{288488C7-4072-D9A9-B6FB-854973FA65AE}"/>
              </a:ext>
            </a:extLst>
          </xdr:cNvPr>
          <xdr:cNvSpPr/>
        </xdr:nvSpPr>
        <xdr:spPr>
          <a:xfrm rot="2700000">
            <a:off x="3111335" y="190861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596" name="Grupo 595">
            <a:extLst>
              <a:ext uri="{FF2B5EF4-FFF2-40B4-BE49-F238E27FC236}">
                <a16:creationId xmlns:a16="http://schemas.microsoft.com/office/drawing/2014/main" id="{D8841336-EC55-4D03-55C7-B2B57887108F}"/>
              </a:ext>
            </a:extLst>
          </xdr:cNvPr>
          <xdr:cNvGrpSpPr/>
        </xdr:nvGrpSpPr>
        <xdr:grpSpPr>
          <a:xfrm>
            <a:off x="3111335" y="1599849"/>
            <a:ext cx="976489" cy="977527"/>
            <a:chOff x="4656866" y="439354"/>
            <a:chExt cx="976489" cy="977527"/>
          </a:xfrm>
        </xdr:grpSpPr>
        <xdr:sp macro="" textlink="">
          <xdr:nvSpPr>
            <xdr:cNvPr id="597" name="Rectángulo 596" descr="R">
              <a:extLst>
                <a:ext uri="{FF2B5EF4-FFF2-40B4-BE49-F238E27FC236}">
                  <a16:creationId xmlns:a16="http://schemas.microsoft.com/office/drawing/2014/main" id="{F149599D-9BA7-2869-DC12-FA869534F1C7}"/>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598" name="Rectángulo 597">
              <a:extLst>
                <a:ext uri="{FF2B5EF4-FFF2-40B4-BE49-F238E27FC236}">
                  <a16:creationId xmlns:a16="http://schemas.microsoft.com/office/drawing/2014/main" id="{62982D7A-0C31-A4FF-9E01-C6FF500F5F28}"/>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599" name="Rectángulo 598">
              <a:extLst>
                <a:ext uri="{FF2B5EF4-FFF2-40B4-BE49-F238E27FC236}">
                  <a16:creationId xmlns:a16="http://schemas.microsoft.com/office/drawing/2014/main" id="{2AB0F19D-9129-2AA4-A626-90EE5CBD3B71}"/>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00" name="Rectángulo 599">
              <a:extLst>
                <a:ext uri="{FF2B5EF4-FFF2-40B4-BE49-F238E27FC236}">
                  <a16:creationId xmlns:a16="http://schemas.microsoft.com/office/drawing/2014/main" id="{E35340F3-EA2E-2559-5AAC-243CF8A80053}"/>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53</xdr:row>
      <xdr:rowOff>108282</xdr:rowOff>
    </xdr:from>
    <xdr:to>
      <xdr:col>1</xdr:col>
      <xdr:colOff>1133652</xdr:colOff>
      <xdr:row>53</xdr:row>
      <xdr:rowOff>1085809</xdr:rowOff>
    </xdr:to>
    <xdr:grpSp>
      <xdr:nvGrpSpPr>
        <xdr:cNvPr id="610" name="Grupo 609">
          <a:extLst>
            <a:ext uri="{FF2B5EF4-FFF2-40B4-BE49-F238E27FC236}">
              <a16:creationId xmlns:a16="http://schemas.microsoft.com/office/drawing/2014/main" id="{6BED5857-15D6-2869-BFA5-0129DC65DB7B}"/>
            </a:ext>
          </a:extLst>
        </xdr:cNvPr>
        <xdr:cNvGrpSpPr/>
      </xdr:nvGrpSpPr>
      <xdr:grpSpPr>
        <a:xfrm>
          <a:off x="2481263" y="61811232"/>
          <a:ext cx="976489" cy="977527"/>
          <a:chOff x="4539521" y="821338"/>
          <a:chExt cx="976489" cy="977527"/>
        </a:xfrm>
      </xdr:grpSpPr>
      <xdr:sp macro="" textlink="">
        <xdr:nvSpPr>
          <xdr:cNvPr id="611" name="Rectángulo 610" descr="R">
            <a:extLst>
              <a:ext uri="{FF2B5EF4-FFF2-40B4-BE49-F238E27FC236}">
                <a16:creationId xmlns:a16="http://schemas.microsoft.com/office/drawing/2014/main" id="{42C39690-F7DD-189E-71B8-A2B9394D1496}"/>
              </a:ext>
            </a:extLst>
          </xdr:cNvPr>
          <xdr:cNvSpPr/>
        </xdr:nvSpPr>
        <xdr:spPr>
          <a:xfrm rot="2700000">
            <a:off x="4847767" y="82133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12" name="Rectángulo 611">
            <a:extLst>
              <a:ext uri="{FF2B5EF4-FFF2-40B4-BE49-F238E27FC236}">
                <a16:creationId xmlns:a16="http://schemas.microsoft.com/office/drawing/2014/main" id="{ED156CDC-587B-0780-A43E-90F5404D4721}"/>
              </a:ext>
            </a:extLst>
          </xdr:cNvPr>
          <xdr:cNvSpPr/>
        </xdr:nvSpPr>
        <xdr:spPr>
          <a:xfrm rot="2700000">
            <a:off x="4847766" y="143886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13" name="Rectángulo 612">
            <a:extLst>
              <a:ext uri="{FF2B5EF4-FFF2-40B4-BE49-F238E27FC236}">
                <a16:creationId xmlns:a16="http://schemas.microsoft.com/office/drawing/2014/main" id="{D4E876A8-6A61-B0DB-9F3C-E40AA47989D8}"/>
              </a:ext>
            </a:extLst>
          </xdr:cNvPr>
          <xdr:cNvSpPr/>
        </xdr:nvSpPr>
        <xdr:spPr>
          <a:xfrm rot="2700000">
            <a:off x="5156010" y="113010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14" name="Rectángulo 613">
            <a:extLst>
              <a:ext uri="{FF2B5EF4-FFF2-40B4-BE49-F238E27FC236}">
                <a16:creationId xmlns:a16="http://schemas.microsoft.com/office/drawing/2014/main" id="{4755D38A-CDEA-8736-B997-1A4EC057E707}"/>
              </a:ext>
            </a:extLst>
          </xdr:cNvPr>
          <xdr:cNvSpPr/>
        </xdr:nvSpPr>
        <xdr:spPr>
          <a:xfrm rot="2700000">
            <a:off x="4539521" y="113010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15" name="Grupo 614">
            <a:extLst>
              <a:ext uri="{FF2B5EF4-FFF2-40B4-BE49-F238E27FC236}">
                <a16:creationId xmlns:a16="http://schemas.microsoft.com/office/drawing/2014/main" id="{690A04F4-A709-54EA-BD2D-B5BB163D5019}"/>
              </a:ext>
            </a:extLst>
          </xdr:cNvPr>
          <xdr:cNvGrpSpPr/>
        </xdr:nvGrpSpPr>
        <xdr:grpSpPr>
          <a:xfrm>
            <a:off x="4539521" y="821338"/>
            <a:ext cx="976489" cy="977527"/>
            <a:chOff x="4656866" y="439354"/>
            <a:chExt cx="976489" cy="977527"/>
          </a:xfrm>
        </xdr:grpSpPr>
        <xdr:sp macro="" textlink="">
          <xdr:nvSpPr>
            <xdr:cNvPr id="616" name="Rectángulo 615" descr="R">
              <a:extLst>
                <a:ext uri="{FF2B5EF4-FFF2-40B4-BE49-F238E27FC236}">
                  <a16:creationId xmlns:a16="http://schemas.microsoft.com/office/drawing/2014/main" id="{B25A9FB2-DBF5-EFFB-1BED-44217624E0C7}"/>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17" name="Rectángulo 616">
              <a:extLst>
                <a:ext uri="{FF2B5EF4-FFF2-40B4-BE49-F238E27FC236}">
                  <a16:creationId xmlns:a16="http://schemas.microsoft.com/office/drawing/2014/main" id="{3966077A-7585-5342-4E5C-101CD0823A3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18" name="Rectángulo 617">
              <a:extLst>
                <a:ext uri="{FF2B5EF4-FFF2-40B4-BE49-F238E27FC236}">
                  <a16:creationId xmlns:a16="http://schemas.microsoft.com/office/drawing/2014/main" id="{056E0B06-754A-958D-0EF9-D3F4A3AD78F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19" name="Rectángulo 618">
              <a:extLst>
                <a:ext uri="{FF2B5EF4-FFF2-40B4-BE49-F238E27FC236}">
                  <a16:creationId xmlns:a16="http://schemas.microsoft.com/office/drawing/2014/main" id="{8B4338EA-BBBF-89F4-9306-4E3D81523795}"/>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54</xdr:row>
      <xdr:rowOff>108164</xdr:rowOff>
    </xdr:from>
    <xdr:to>
      <xdr:col>1</xdr:col>
      <xdr:colOff>1133652</xdr:colOff>
      <xdr:row>54</xdr:row>
      <xdr:rowOff>1085691</xdr:rowOff>
    </xdr:to>
    <xdr:grpSp>
      <xdr:nvGrpSpPr>
        <xdr:cNvPr id="620" name="Grupo 619">
          <a:extLst>
            <a:ext uri="{FF2B5EF4-FFF2-40B4-BE49-F238E27FC236}">
              <a16:creationId xmlns:a16="http://schemas.microsoft.com/office/drawing/2014/main" id="{6FEB5CE7-76C3-EAD9-4D74-84F78FB5061F}"/>
            </a:ext>
          </a:extLst>
        </xdr:cNvPr>
        <xdr:cNvGrpSpPr/>
      </xdr:nvGrpSpPr>
      <xdr:grpSpPr>
        <a:xfrm>
          <a:off x="2481263" y="63011264"/>
          <a:ext cx="976489" cy="977527"/>
          <a:chOff x="3411456" y="1565067"/>
          <a:chExt cx="976489" cy="977527"/>
        </a:xfrm>
      </xdr:grpSpPr>
      <xdr:sp macro="" textlink="">
        <xdr:nvSpPr>
          <xdr:cNvPr id="621" name="Rectángulo 620" descr="R">
            <a:extLst>
              <a:ext uri="{FF2B5EF4-FFF2-40B4-BE49-F238E27FC236}">
                <a16:creationId xmlns:a16="http://schemas.microsoft.com/office/drawing/2014/main" id="{CB5AB919-2943-C833-B8DF-522F051E48DC}"/>
              </a:ext>
            </a:extLst>
          </xdr:cNvPr>
          <xdr:cNvSpPr/>
        </xdr:nvSpPr>
        <xdr:spPr>
          <a:xfrm rot="2700000">
            <a:off x="3719702" y="15650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22" name="Rectángulo 621">
            <a:extLst>
              <a:ext uri="{FF2B5EF4-FFF2-40B4-BE49-F238E27FC236}">
                <a16:creationId xmlns:a16="http://schemas.microsoft.com/office/drawing/2014/main" id="{C2AF5421-78A7-66E2-1DFB-AA30AEA51A3C}"/>
              </a:ext>
            </a:extLst>
          </xdr:cNvPr>
          <xdr:cNvSpPr/>
        </xdr:nvSpPr>
        <xdr:spPr>
          <a:xfrm rot="2700000">
            <a:off x="3719701" y="218259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23" name="Rectángulo 622">
            <a:extLst>
              <a:ext uri="{FF2B5EF4-FFF2-40B4-BE49-F238E27FC236}">
                <a16:creationId xmlns:a16="http://schemas.microsoft.com/office/drawing/2014/main" id="{C52DFDFB-D861-40D9-E631-8148BD591071}"/>
              </a:ext>
            </a:extLst>
          </xdr:cNvPr>
          <xdr:cNvSpPr/>
        </xdr:nvSpPr>
        <xdr:spPr>
          <a:xfrm rot="2700000">
            <a:off x="4027945" y="187383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24" name="Rectángulo 623">
            <a:extLst>
              <a:ext uri="{FF2B5EF4-FFF2-40B4-BE49-F238E27FC236}">
                <a16:creationId xmlns:a16="http://schemas.microsoft.com/office/drawing/2014/main" id="{FCA12617-2CA2-1F81-CA81-C7F6D58A0240}"/>
              </a:ext>
            </a:extLst>
          </xdr:cNvPr>
          <xdr:cNvSpPr/>
        </xdr:nvSpPr>
        <xdr:spPr>
          <a:xfrm rot="2700000">
            <a:off x="3411456" y="187383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25" name="Grupo 624">
            <a:extLst>
              <a:ext uri="{FF2B5EF4-FFF2-40B4-BE49-F238E27FC236}">
                <a16:creationId xmlns:a16="http://schemas.microsoft.com/office/drawing/2014/main" id="{C8AD4442-A25D-647F-C180-09E27570354B}"/>
              </a:ext>
            </a:extLst>
          </xdr:cNvPr>
          <xdr:cNvGrpSpPr/>
        </xdr:nvGrpSpPr>
        <xdr:grpSpPr>
          <a:xfrm>
            <a:off x="3411456" y="1565067"/>
            <a:ext cx="976489" cy="977527"/>
            <a:chOff x="4656866" y="439354"/>
            <a:chExt cx="976489" cy="977527"/>
          </a:xfrm>
        </xdr:grpSpPr>
        <xdr:sp macro="" textlink="">
          <xdr:nvSpPr>
            <xdr:cNvPr id="626" name="Rectángulo 625" descr="R">
              <a:extLst>
                <a:ext uri="{FF2B5EF4-FFF2-40B4-BE49-F238E27FC236}">
                  <a16:creationId xmlns:a16="http://schemas.microsoft.com/office/drawing/2014/main" id="{8B8C8A4D-3993-471B-CCFB-916F455A772E}"/>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27" name="Rectángulo 626">
              <a:extLst>
                <a:ext uri="{FF2B5EF4-FFF2-40B4-BE49-F238E27FC236}">
                  <a16:creationId xmlns:a16="http://schemas.microsoft.com/office/drawing/2014/main" id="{BE354CA9-CD6F-1FB9-08C2-8D1C2BF564B1}"/>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28" name="Rectángulo 627">
              <a:extLst>
                <a:ext uri="{FF2B5EF4-FFF2-40B4-BE49-F238E27FC236}">
                  <a16:creationId xmlns:a16="http://schemas.microsoft.com/office/drawing/2014/main" id="{856EBDB9-D519-F956-73ED-F050E813E5E4}"/>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29" name="Rectángulo 628">
              <a:extLst>
                <a:ext uri="{FF2B5EF4-FFF2-40B4-BE49-F238E27FC236}">
                  <a16:creationId xmlns:a16="http://schemas.microsoft.com/office/drawing/2014/main" id="{A0CFA5CA-DEEA-6F9B-A1B0-072190168B9D}"/>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55</xdr:row>
      <xdr:rowOff>108046</xdr:rowOff>
    </xdr:from>
    <xdr:to>
      <xdr:col>1</xdr:col>
      <xdr:colOff>1133652</xdr:colOff>
      <xdr:row>55</xdr:row>
      <xdr:rowOff>1085573</xdr:rowOff>
    </xdr:to>
    <xdr:grpSp>
      <xdr:nvGrpSpPr>
        <xdr:cNvPr id="630" name="Grupo 629">
          <a:extLst>
            <a:ext uri="{FF2B5EF4-FFF2-40B4-BE49-F238E27FC236}">
              <a16:creationId xmlns:a16="http://schemas.microsoft.com/office/drawing/2014/main" id="{08603CDF-AC0C-EEE4-EC01-5371A4A891E1}"/>
            </a:ext>
          </a:extLst>
        </xdr:cNvPr>
        <xdr:cNvGrpSpPr/>
      </xdr:nvGrpSpPr>
      <xdr:grpSpPr>
        <a:xfrm>
          <a:off x="2481263" y="64211296"/>
          <a:ext cx="976489" cy="977527"/>
          <a:chOff x="5977108" y="1448926"/>
          <a:chExt cx="976489" cy="977527"/>
        </a:xfrm>
      </xdr:grpSpPr>
      <xdr:sp macro="" textlink="">
        <xdr:nvSpPr>
          <xdr:cNvPr id="631" name="Rectángulo 630" descr="R">
            <a:extLst>
              <a:ext uri="{FF2B5EF4-FFF2-40B4-BE49-F238E27FC236}">
                <a16:creationId xmlns:a16="http://schemas.microsoft.com/office/drawing/2014/main" id="{4CF656EA-FD67-3073-148D-71E6B3846ECB}"/>
              </a:ext>
            </a:extLst>
          </xdr:cNvPr>
          <xdr:cNvSpPr/>
        </xdr:nvSpPr>
        <xdr:spPr>
          <a:xfrm rot="2700000">
            <a:off x="6285354" y="144892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2" name="Rectángulo 631">
            <a:extLst>
              <a:ext uri="{FF2B5EF4-FFF2-40B4-BE49-F238E27FC236}">
                <a16:creationId xmlns:a16="http://schemas.microsoft.com/office/drawing/2014/main" id="{8E4FC24E-F5BC-067B-954B-26FE119C2DC0}"/>
              </a:ext>
            </a:extLst>
          </xdr:cNvPr>
          <xdr:cNvSpPr/>
        </xdr:nvSpPr>
        <xdr:spPr>
          <a:xfrm rot="2700000">
            <a:off x="6285353" y="206645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3" name="Rectángulo 632">
            <a:extLst>
              <a:ext uri="{FF2B5EF4-FFF2-40B4-BE49-F238E27FC236}">
                <a16:creationId xmlns:a16="http://schemas.microsoft.com/office/drawing/2014/main" id="{CDE95174-C2E3-C7A1-9A48-83294B552D52}"/>
              </a:ext>
            </a:extLst>
          </xdr:cNvPr>
          <xdr:cNvSpPr/>
        </xdr:nvSpPr>
        <xdr:spPr>
          <a:xfrm rot="2700000">
            <a:off x="6593597" y="175769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4" name="Rectángulo 633">
            <a:extLst>
              <a:ext uri="{FF2B5EF4-FFF2-40B4-BE49-F238E27FC236}">
                <a16:creationId xmlns:a16="http://schemas.microsoft.com/office/drawing/2014/main" id="{E2328E5B-9F13-57C7-2735-2D019B0A7E70}"/>
              </a:ext>
            </a:extLst>
          </xdr:cNvPr>
          <xdr:cNvSpPr/>
        </xdr:nvSpPr>
        <xdr:spPr>
          <a:xfrm rot="2700000">
            <a:off x="5977108" y="175769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35" name="Grupo 634">
            <a:extLst>
              <a:ext uri="{FF2B5EF4-FFF2-40B4-BE49-F238E27FC236}">
                <a16:creationId xmlns:a16="http://schemas.microsoft.com/office/drawing/2014/main" id="{AEAD0F65-A269-D9BB-B1B7-358C464A90D6}"/>
              </a:ext>
            </a:extLst>
          </xdr:cNvPr>
          <xdr:cNvGrpSpPr/>
        </xdr:nvGrpSpPr>
        <xdr:grpSpPr>
          <a:xfrm>
            <a:off x="5977108" y="1448926"/>
            <a:ext cx="976489" cy="977527"/>
            <a:chOff x="4656866" y="439354"/>
            <a:chExt cx="976489" cy="977527"/>
          </a:xfrm>
        </xdr:grpSpPr>
        <xdr:sp macro="" textlink="">
          <xdr:nvSpPr>
            <xdr:cNvPr id="636" name="Rectángulo 635" descr="R">
              <a:extLst>
                <a:ext uri="{FF2B5EF4-FFF2-40B4-BE49-F238E27FC236}">
                  <a16:creationId xmlns:a16="http://schemas.microsoft.com/office/drawing/2014/main" id="{48B4B9FA-3834-7AF4-8861-18017A3DA0AA}"/>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37" name="Rectángulo 636">
              <a:extLst>
                <a:ext uri="{FF2B5EF4-FFF2-40B4-BE49-F238E27FC236}">
                  <a16:creationId xmlns:a16="http://schemas.microsoft.com/office/drawing/2014/main" id="{ECF3BF4B-1AAF-9907-E760-5DBAD9250D5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38" name="Rectángulo 637">
              <a:extLst>
                <a:ext uri="{FF2B5EF4-FFF2-40B4-BE49-F238E27FC236}">
                  <a16:creationId xmlns:a16="http://schemas.microsoft.com/office/drawing/2014/main" id="{45539A21-1233-E941-04A4-EDF90C6B68F2}"/>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39" name="Rectángulo 638">
              <a:extLst>
                <a:ext uri="{FF2B5EF4-FFF2-40B4-BE49-F238E27FC236}">
                  <a16:creationId xmlns:a16="http://schemas.microsoft.com/office/drawing/2014/main" id="{4CA594FF-FCED-411A-5409-E265E9BF675C}"/>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56</xdr:row>
      <xdr:rowOff>107928</xdr:rowOff>
    </xdr:from>
    <xdr:to>
      <xdr:col>1</xdr:col>
      <xdr:colOff>1133652</xdr:colOff>
      <xdr:row>56</xdr:row>
      <xdr:rowOff>1085455</xdr:rowOff>
    </xdr:to>
    <xdr:grpSp>
      <xdr:nvGrpSpPr>
        <xdr:cNvPr id="640" name="Grupo 639">
          <a:extLst>
            <a:ext uri="{FF2B5EF4-FFF2-40B4-BE49-F238E27FC236}">
              <a16:creationId xmlns:a16="http://schemas.microsoft.com/office/drawing/2014/main" id="{6C35A4D5-7553-A267-DC0F-04AF1AC0CD66}"/>
            </a:ext>
          </a:extLst>
        </xdr:cNvPr>
        <xdr:cNvGrpSpPr/>
      </xdr:nvGrpSpPr>
      <xdr:grpSpPr>
        <a:xfrm>
          <a:off x="2481263" y="65411328"/>
          <a:ext cx="976489" cy="977527"/>
          <a:chOff x="4606460" y="1310102"/>
          <a:chExt cx="976489" cy="977527"/>
        </a:xfrm>
      </xdr:grpSpPr>
      <xdr:sp macro="" textlink="">
        <xdr:nvSpPr>
          <xdr:cNvPr id="641" name="Rectángulo 640" descr="R">
            <a:extLst>
              <a:ext uri="{FF2B5EF4-FFF2-40B4-BE49-F238E27FC236}">
                <a16:creationId xmlns:a16="http://schemas.microsoft.com/office/drawing/2014/main" id="{7B7531DB-8A26-8083-4828-B572C4B819B8}"/>
              </a:ext>
            </a:extLst>
          </xdr:cNvPr>
          <xdr:cNvSpPr/>
        </xdr:nvSpPr>
        <xdr:spPr>
          <a:xfrm rot="2700000">
            <a:off x="4914706" y="131010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2" name="Rectángulo 641">
            <a:extLst>
              <a:ext uri="{FF2B5EF4-FFF2-40B4-BE49-F238E27FC236}">
                <a16:creationId xmlns:a16="http://schemas.microsoft.com/office/drawing/2014/main" id="{1CC14BC8-92C2-DBEB-A9A3-284F646CC0A7}"/>
              </a:ext>
            </a:extLst>
          </xdr:cNvPr>
          <xdr:cNvSpPr/>
        </xdr:nvSpPr>
        <xdr:spPr>
          <a:xfrm rot="2700000">
            <a:off x="4914705" y="192762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3" name="Rectángulo 642">
            <a:extLst>
              <a:ext uri="{FF2B5EF4-FFF2-40B4-BE49-F238E27FC236}">
                <a16:creationId xmlns:a16="http://schemas.microsoft.com/office/drawing/2014/main" id="{5CBD799A-7C0B-6CED-D256-310E28B5A4E7}"/>
              </a:ext>
            </a:extLst>
          </xdr:cNvPr>
          <xdr:cNvSpPr/>
        </xdr:nvSpPr>
        <xdr:spPr>
          <a:xfrm rot="2700000">
            <a:off x="5222949" y="161886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4" name="Rectángulo 643">
            <a:extLst>
              <a:ext uri="{FF2B5EF4-FFF2-40B4-BE49-F238E27FC236}">
                <a16:creationId xmlns:a16="http://schemas.microsoft.com/office/drawing/2014/main" id="{067E2B7D-21AE-2BFD-F5D8-24011DA08E18}"/>
              </a:ext>
            </a:extLst>
          </xdr:cNvPr>
          <xdr:cNvSpPr/>
        </xdr:nvSpPr>
        <xdr:spPr>
          <a:xfrm rot="2700000">
            <a:off x="4606460" y="16188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45" name="Grupo 644">
            <a:extLst>
              <a:ext uri="{FF2B5EF4-FFF2-40B4-BE49-F238E27FC236}">
                <a16:creationId xmlns:a16="http://schemas.microsoft.com/office/drawing/2014/main" id="{465625CC-10CB-5E1E-F84E-9FC11A3B244E}"/>
              </a:ext>
            </a:extLst>
          </xdr:cNvPr>
          <xdr:cNvGrpSpPr/>
        </xdr:nvGrpSpPr>
        <xdr:grpSpPr>
          <a:xfrm>
            <a:off x="4606460" y="1310102"/>
            <a:ext cx="976489" cy="977527"/>
            <a:chOff x="4656866" y="439354"/>
            <a:chExt cx="976489" cy="977527"/>
          </a:xfrm>
        </xdr:grpSpPr>
        <xdr:sp macro="" textlink="">
          <xdr:nvSpPr>
            <xdr:cNvPr id="646" name="Rectángulo 645" descr="R">
              <a:extLst>
                <a:ext uri="{FF2B5EF4-FFF2-40B4-BE49-F238E27FC236}">
                  <a16:creationId xmlns:a16="http://schemas.microsoft.com/office/drawing/2014/main" id="{035C676A-0B74-33D0-3BA9-CDDB47602606}"/>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47" name="Rectángulo 646">
              <a:extLst>
                <a:ext uri="{FF2B5EF4-FFF2-40B4-BE49-F238E27FC236}">
                  <a16:creationId xmlns:a16="http://schemas.microsoft.com/office/drawing/2014/main" id="{6DE82E33-B9C7-67AF-7ED8-69EC2AA6DD93}"/>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48" name="Rectángulo 647">
              <a:extLst>
                <a:ext uri="{FF2B5EF4-FFF2-40B4-BE49-F238E27FC236}">
                  <a16:creationId xmlns:a16="http://schemas.microsoft.com/office/drawing/2014/main" id="{0E4F9356-57C1-88A6-C3DF-A97FA5AD6E8D}"/>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49" name="Rectángulo 648">
              <a:extLst>
                <a:ext uri="{FF2B5EF4-FFF2-40B4-BE49-F238E27FC236}">
                  <a16:creationId xmlns:a16="http://schemas.microsoft.com/office/drawing/2014/main" id="{4BE61E62-0E6D-B623-16DE-4FA5F371E01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57</xdr:row>
      <xdr:rowOff>107810</xdr:rowOff>
    </xdr:from>
    <xdr:to>
      <xdr:col>1</xdr:col>
      <xdr:colOff>1133652</xdr:colOff>
      <xdr:row>57</xdr:row>
      <xdr:rowOff>1085337</xdr:rowOff>
    </xdr:to>
    <xdr:grpSp>
      <xdr:nvGrpSpPr>
        <xdr:cNvPr id="650" name="Grupo 649">
          <a:extLst>
            <a:ext uri="{FF2B5EF4-FFF2-40B4-BE49-F238E27FC236}">
              <a16:creationId xmlns:a16="http://schemas.microsoft.com/office/drawing/2014/main" id="{1449B436-22BA-6BC8-D6ED-0C958C705DD3}"/>
            </a:ext>
          </a:extLst>
        </xdr:cNvPr>
        <xdr:cNvGrpSpPr/>
      </xdr:nvGrpSpPr>
      <xdr:grpSpPr>
        <a:xfrm>
          <a:off x="2481263" y="66611360"/>
          <a:ext cx="976489" cy="977527"/>
          <a:chOff x="4897635" y="766357"/>
          <a:chExt cx="976489" cy="977527"/>
        </a:xfrm>
      </xdr:grpSpPr>
      <xdr:sp macro="" textlink="">
        <xdr:nvSpPr>
          <xdr:cNvPr id="651" name="Rectángulo 650" descr="R">
            <a:extLst>
              <a:ext uri="{FF2B5EF4-FFF2-40B4-BE49-F238E27FC236}">
                <a16:creationId xmlns:a16="http://schemas.microsoft.com/office/drawing/2014/main" id="{4FDDDA7C-4CB6-8BC0-C7E7-4C0617CE29B5}"/>
              </a:ext>
            </a:extLst>
          </xdr:cNvPr>
          <xdr:cNvSpPr/>
        </xdr:nvSpPr>
        <xdr:spPr>
          <a:xfrm rot="2700000">
            <a:off x="5205881" y="766357"/>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52" name="Rectángulo 651">
            <a:extLst>
              <a:ext uri="{FF2B5EF4-FFF2-40B4-BE49-F238E27FC236}">
                <a16:creationId xmlns:a16="http://schemas.microsoft.com/office/drawing/2014/main" id="{05F4C23A-6A03-3C89-BEA4-061BCC2CB72B}"/>
              </a:ext>
            </a:extLst>
          </xdr:cNvPr>
          <xdr:cNvSpPr/>
        </xdr:nvSpPr>
        <xdr:spPr>
          <a:xfrm rot="2700000">
            <a:off x="5205880" y="138388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53" name="Rectángulo 652">
            <a:extLst>
              <a:ext uri="{FF2B5EF4-FFF2-40B4-BE49-F238E27FC236}">
                <a16:creationId xmlns:a16="http://schemas.microsoft.com/office/drawing/2014/main" id="{F9668CA2-15D3-00E0-A644-AB9E3D162BE9}"/>
              </a:ext>
            </a:extLst>
          </xdr:cNvPr>
          <xdr:cNvSpPr/>
        </xdr:nvSpPr>
        <xdr:spPr>
          <a:xfrm rot="2700000">
            <a:off x="5514124" y="107512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54" name="Rectángulo 653">
            <a:extLst>
              <a:ext uri="{FF2B5EF4-FFF2-40B4-BE49-F238E27FC236}">
                <a16:creationId xmlns:a16="http://schemas.microsoft.com/office/drawing/2014/main" id="{29CCB6EE-19CF-8803-4A62-423A74E0A849}"/>
              </a:ext>
            </a:extLst>
          </xdr:cNvPr>
          <xdr:cNvSpPr/>
        </xdr:nvSpPr>
        <xdr:spPr>
          <a:xfrm rot="2700000">
            <a:off x="4897635" y="107512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55" name="Grupo 654">
            <a:extLst>
              <a:ext uri="{FF2B5EF4-FFF2-40B4-BE49-F238E27FC236}">
                <a16:creationId xmlns:a16="http://schemas.microsoft.com/office/drawing/2014/main" id="{0B53E9BE-EE77-FD58-714F-4EEA028CB446}"/>
              </a:ext>
            </a:extLst>
          </xdr:cNvPr>
          <xdr:cNvGrpSpPr/>
        </xdr:nvGrpSpPr>
        <xdr:grpSpPr>
          <a:xfrm>
            <a:off x="4897635" y="766357"/>
            <a:ext cx="976489" cy="977527"/>
            <a:chOff x="4656866" y="439354"/>
            <a:chExt cx="976489" cy="977527"/>
          </a:xfrm>
        </xdr:grpSpPr>
        <xdr:sp macro="" textlink="">
          <xdr:nvSpPr>
            <xdr:cNvPr id="656" name="Rectángulo 655" descr="R">
              <a:extLst>
                <a:ext uri="{FF2B5EF4-FFF2-40B4-BE49-F238E27FC236}">
                  <a16:creationId xmlns:a16="http://schemas.microsoft.com/office/drawing/2014/main" id="{567C2D87-03CB-7921-C57F-B3B28AEA4A43}"/>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57" name="Rectángulo 656">
              <a:extLst>
                <a:ext uri="{FF2B5EF4-FFF2-40B4-BE49-F238E27FC236}">
                  <a16:creationId xmlns:a16="http://schemas.microsoft.com/office/drawing/2014/main" id="{1F2DD295-00E5-1D68-19E2-99F220F2DA45}"/>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58" name="Rectángulo 657">
              <a:extLst>
                <a:ext uri="{FF2B5EF4-FFF2-40B4-BE49-F238E27FC236}">
                  <a16:creationId xmlns:a16="http://schemas.microsoft.com/office/drawing/2014/main" id="{565AA92C-8B56-9F87-D5C3-5044F4A289C7}"/>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59" name="Rectángulo 658">
              <a:extLst>
                <a:ext uri="{FF2B5EF4-FFF2-40B4-BE49-F238E27FC236}">
                  <a16:creationId xmlns:a16="http://schemas.microsoft.com/office/drawing/2014/main" id="{C3E1AA5C-3C64-1B3D-12DB-3A0A2B113896}"/>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58</xdr:row>
      <xdr:rowOff>107692</xdr:rowOff>
    </xdr:from>
    <xdr:to>
      <xdr:col>1</xdr:col>
      <xdr:colOff>1133652</xdr:colOff>
      <xdr:row>58</xdr:row>
      <xdr:rowOff>1085219</xdr:rowOff>
    </xdr:to>
    <xdr:grpSp>
      <xdr:nvGrpSpPr>
        <xdr:cNvPr id="660" name="Grupo 659">
          <a:extLst>
            <a:ext uri="{FF2B5EF4-FFF2-40B4-BE49-F238E27FC236}">
              <a16:creationId xmlns:a16="http://schemas.microsoft.com/office/drawing/2014/main" id="{53FBEE73-B10A-AA4B-42C2-03BBCC49CF81}"/>
            </a:ext>
          </a:extLst>
        </xdr:cNvPr>
        <xdr:cNvGrpSpPr/>
      </xdr:nvGrpSpPr>
      <xdr:grpSpPr>
        <a:xfrm>
          <a:off x="2481263" y="67811392"/>
          <a:ext cx="976489" cy="977527"/>
          <a:chOff x="3764477" y="1416881"/>
          <a:chExt cx="976489" cy="977527"/>
        </a:xfrm>
      </xdr:grpSpPr>
      <xdr:sp macro="" textlink="">
        <xdr:nvSpPr>
          <xdr:cNvPr id="661" name="Rectángulo 660" descr="R">
            <a:extLst>
              <a:ext uri="{FF2B5EF4-FFF2-40B4-BE49-F238E27FC236}">
                <a16:creationId xmlns:a16="http://schemas.microsoft.com/office/drawing/2014/main" id="{D2D4640B-704D-2F49-D33F-6D577F06AFEB}"/>
              </a:ext>
            </a:extLst>
          </xdr:cNvPr>
          <xdr:cNvSpPr/>
        </xdr:nvSpPr>
        <xdr:spPr>
          <a:xfrm rot="2700000">
            <a:off x="4072723" y="141688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62" name="Rectángulo 661">
            <a:extLst>
              <a:ext uri="{FF2B5EF4-FFF2-40B4-BE49-F238E27FC236}">
                <a16:creationId xmlns:a16="http://schemas.microsoft.com/office/drawing/2014/main" id="{74BB322C-B73A-58A7-4F99-BC441ADB0B04}"/>
              </a:ext>
            </a:extLst>
          </xdr:cNvPr>
          <xdr:cNvSpPr/>
        </xdr:nvSpPr>
        <xdr:spPr>
          <a:xfrm rot="2700000">
            <a:off x="4072722" y="203440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63" name="Rectángulo 662">
            <a:extLst>
              <a:ext uri="{FF2B5EF4-FFF2-40B4-BE49-F238E27FC236}">
                <a16:creationId xmlns:a16="http://schemas.microsoft.com/office/drawing/2014/main" id="{C5C42DCE-48DF-3840-3D64-24D6CC84122D}"/>
              </a:ext>
            </a:extLst>
          </xdr:cNvPr>
          <xdr:cNvSpPr/>
        </xdr:nvSpPr>
        <xdr:spPr>
          <a:xfrm rot="2700000">
            <a:off x="4380966" y="172564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64" name="Rectángulo 663">
            <a:extLst>
              <a:ext uri="{FF2B5EF4-FFF2-40B4-BE49-F238E27FC236}">
                <a16:creationId xmlns:a16="http://schemas.microsoft.com/office/drawing/2014/main" id="{6A2D0030-7000-6FB9-A9ED-19C1663AFD0B}"/>
              </a:ext>
            </a:extLst>
          </xdr:cNvPr>
          <xdr:cNvSpPr/>
        </xdr:nvSpPr>
        <xdr:spPr>
          <a:xfrm rot="2700000">
            <a:off x="3764477" y="172564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65" name="Grupo 664">
            <a:extLst>
              <a:ext uri="{FF2B5EF4-FFF2-40B4-BE49-F238E27FC236}">
                <a16:creationId xmlns:a16="http://schemas.microsoft.com/office/drawing/2014/main" id="{E75C5E53-67B0-DED6-1E09-177757FA86CC}"/>
              </a:ext>
            </a:extLst>
          </xdr:cNvPr>
          <xdr:cNvGrpSpPr/>
        </xdr:nvGrpSpPr>
        <xdr:grpSpPr>
          <a:xfrm>
            <a:off x="3764477" y="1416881"/>
            <a:ext cx="976489" cy="977527"/>
            <a:chOff x="4656866" y="439354"/>
            <a:chExt cx="976489" cy="977527"/>
          </a:xfrm>
        </xdr:grpSpPr>
        <xdr:sp macro="" textlink="">
          <xdr:nvSpPr>
            <xdr:cNvPr id="666" name="Rectángulo 665" descr="R">
              <a:extLst>
                <a:ext uri="{FF2B5EF4-FFF2-40B4-BE49-F238E27FC236}">
                  <a16:creationId xmlns:a16="http://schemas.microsoft.com/office/drawing/2014/main" id="{CC2909A4-4880-B88A-DABA-647742B07C89}"/>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67" name="Rectángulo 666">
              <a:extLst>
                <a:ext uri="{FF2B5EF4-FFF2-40B4-BE49-F238E27FC236}">
                  <a16:creationId xmlns:a16="http://schemas.microsoft.com/office/drawing/2014/main" id="{A90B5C0F-5E1A-85FB-E1A1-11B7F42D4C1A}"/>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68" name="Rectángulo 667">
              <a:extLst>
                <a:ext uri="{FF2B5EF4-FFF2-40B4-BE49-F238E27FC236}">
                  <a16:creationId xmlns:a16="http://schemas.microsoft.com/office/drawing/2014/main" id="{9BE16061-D216-C1F9-0B99-07C24407668A}"/>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69" name="Rectángulo 668">
              <a:extLst>
                <a:ext uri="{FF2B5EF4-FFF2-40B4-BE49-F238E27FC236}">
                  <a16:creationId xmlns:a16="http://schemas.microsoft.com/office/drawing/2014/main" id="{2DBEFACD-4B66-82A5-C3DD-78415EAFE578}"/>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59</xdr:row>
      <xdr:rowOff>107574</xdr:rowOff>
    </xdr:from>
    <xdr:to>
      <xdr:col>1</xdr:col>
      <xdr:colOff>1133652</xdr:colOff>
      <xdr:row>59</xdr:row>
      <xdr:rowOff>1085101</xdr:rowOff>
    </xdr:to>
    <xdr:grpSp>
      <xdr:nvGrpSpPr>
        <xdr:cNvPr id="670" name="Grupo 669">
          <a:extLst>
            <a:ext uri="{FF2B5EF4-FFF2-40B4-BE49-F238E27FC236}">
              <a16:creationId xmlns:a16="http://schemas.microsoft.com/office/drawing/2014/main" id="{3E871502-2E25-7BE4-B3A2-944F04955339}"/>
            </a:ext>
          </a:extLst>
        </xdr:cNvPr>
        <xdr:cNvGrpSpPr/>
      </xdr:nvGrpSpPr>
      <xdr:grpSpPr>
        <a:xfrm>
          <a:off x="2481263" y="69011424"/>
          <a:ext cx="976489" cy="977527"/>
          <a:chOff x="4051276" y="1149679"/>
          <a:chExt cx="976489" cy="977527"/>
        </a:xfrm>
      </xdr:grpSpPr>
      <xdr:sp macro="" textlink="">
        <xdr:nvSpPr>
          <xdr:cNvPr id="671" name="Rectángulo 670" descr="R">
            <a:extLst>
              <a:ext uri="{FF2B5EF4-FFF2-40B4-BE49-F238E27FC236}">
                <a16:creationId xmlns:a16="http://schemas.microsoft.com/office/drawing/2014/main" id="{C619664D-8F79-747D-01FE-60AC3D3E5E3E}"/>
              </a:ext>
            </a:extLst>
          </xdr:cNvPr>
          <xdr:cNvSpPr/>
        </xdr:nvSpPr>
        <xdr:spPr>
          <a:xfrm rot="2700000">
            <a:off x="4359522" y="114967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72" name="Rectángulo 671">
            <a:extLst>
              <a:ext uri="{FF2B5EF4-FFF2-40B4-BE49-F238E27FC236}">
                <a16:creationId xmlns:a16="http://schemas.microsoft.com/office/drawing/2014/main" id="{DE84EDE8-BB9E-2E13-2D71-645D51BCEE7D}"/>
              </a:ext>
            </a:extLst>
          </xdr:cNvPr>
          <xdr:cNvSpPr/>
        </xdr:nvSpPr>
        <xdr:spPr>
          <a:xfrm rot="2700000">
            <a:off x="4359521" y="176720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73" name="Rectángulo 672">
            <a:extLst>
              <a:ext uri="{FF2B5EF4-FFF2-40B4-BE49-F238E27FC236}">
                <a16:creationId xmlns:a16="http://schemas.microsoft.com/office/drawing/2014/main" id="{3B877453-2CBC-9D73-CD40-59E5BCAD9FD3}"/>
              </a:ext>
            </a:extLst>
          </xdr:cNvPr>
          <xdr:cNvSpPr/>
        </xdr:nvSpPr>
        <xdr:spPr>
          <a:xfrm rot="2700000">
            <a:off x="4667765" y="1458443"/>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74" name="Rectángulo 673">
            <a:extLst>
              <a:ext uri="{FF2B5EF4-FFF2-40B4-BE49-F238E27FC236}">
                <a16:creationId xmlns:a16="http://schemas.microsoft.com/office/drawing/2014/main" id="{1623C2D1-CA73-B503-7B79-76040CD006AC}"/>
              </a:ext>
            </a:extLst>
          </xdr:cNvPr>
          <xdr:cNvSpPr/>
        </xdr:nvSpPr>
        <xdr:spPr>
          <a:xfrm rot="2700000">
            <a:off x="4051276" y="145844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75" name="Grupo 674">
            <a:extLst>
              <a:ext uri="{FF2B5EF4-FFF2-40B4-BE49-F238E27FC236}">
                <a16:creationId xmlns:a16="http://schemas.microsoft.com/office/drawing/2014/main" id="{6F54BE25-CCA5-8923-63D0-797CA112F3BF}"/>
              </a:ext>
            </a:extLst>
          </xdr:cNvPr>
          <xdr:cNvGrpSpPr/>
        </xdr:nvGrpSpPr>
        <xdr:grpSpPr>
          <a:xfrm>
            <a:off x="4051276" y="1149679"/>
            <a:ext cx="976489" cy="977527"/>
            <a:chOff x="4656866" y="439354"/>
            <a:chExt cx="976489" cy="977527"/>
          </a:xfrm>
        </xdr:grpSpPr>
        <xdr:sp macro="" textlink="">
          <xdr:nvSpPr>
            <xdr:cNvPr id="676" name="Rectángulo 675" descr="R">
              <a:extLst>
                <a:ext uri="{FF2B5EF4-FFF2-40B4-BE49-F238E27FC236}">
                  <a16:creationId xmlns:a16="http://schemas.microsoft.com/office/drawing/2014/main" id="{7D90A3DE-5AA2-7AFF-5E76-85FA90AA16C1}"/>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77" name="Rectángulo 676">
              <a:extLst>
                <a:ext uri="{FF2B5EF4-FFF2-40B4-BE49-F238E27FC236}">
                  <a16:creationId xmlns:a16="http://schemas.microsoft.com/office/drawing/2014/main" id="{BDBC906A-09EF-349A-F658-FB520FA0F5EF}"/>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78" name="Rectángulo 677">
              <a:extLst>
                <a:ext uri="{FF2B5EF4-FFF2-40B4-BE49-F238E27FC236}">
                  <a16:creationId xmlns:a16="http://schemas.microsoft.com/office/drawing/2014/main" id="{8C3E3361-5C78-E2D9-ABE3-FC58C9CBB7FA}"/>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79" name="Rectángulo 678">
              <a:extLst>
                <a:ext uri="{FF2B5EF4-FFF2-40B4-BE49-F238E27FC236}">
                  <a16:creationId xmlns:a16="http://schemas.microsoft.com/office/drawing/2014/main" id="{A725B611-1755-7622-2EEF-3256890AAC4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60</xdr:row>
      <xdr:rowOff>107456</xdr:rowOff>
    </xdr:from>
    <xdr:to>
      <xdr:col>1</xdr:col>
      <xdr:colOff>1133652</xdr:colOff>
      <xdr:row>60</xdr:row>
      <xdr:rowOff>1084983</xdr:rowOff>
    </xdr:to>
    <xdr:grpSp>
      <xdr:nvGrpSpPr>
        <xdr:cNvPr id="680" name="Grupo 679">
          <a:extLst>
            <a:ext uri="{FF2B5EF4-FFF2-40B4-BE49-F238E27FC236}">
              <a16:creationId xmlns:a16="http://schemas.microsoft.com/office/drawing/2014/main" id="{23A48C1D-FED1-FEC5-3341-23C8FD67603D}"/>
            </a:ext>
          </a:extLst>
        </xdr:cNvPr>
        <xdr:cNvGrpSpPr/>
      </xdr:nvGrpSpPr>
      <xdr:grpSpPr>
        <a:xfrm>
          <a:off x="2481263" y="70211456"/>
          <a:ext cx="976489" cy="977527"/>
          <a:chOff x="4415035" y="1108118"/>
          <a:chExt cx="976489" cy="977527"/>
        </a:xfrm>
      </xdr:grpSpPr>
      <xdr:sp macro="" textlink="">
        <xdr:nvSpPr>
          <xdr:cNvPr id="681" name="Rectángulo 680" descr="R">
            <a:extLst>
              <a:ext uri="{FF2B5EF4-FFF2-40B4-BE49-F238E27FC236}">
                <a16:creationId xmlns:a16="http://schemas.microsoft.com/office/drawing/2014/main" id="{4FC0B57F-34AB-E1BB-2AB7-9345FE0099A4}"/>
              </a:ext>
            </a:extLst>
          </xdr:cNvPr>
          <xdr:cNvSpPr/>
        </xdr:nvSpPr>
        <xdr:spPr>
          <a:xfrm rot="2700000">
            <a:off x="4723281" y="110811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82" name="Rectángulo 681">
            <a:extLst>
              <a:ext uri="{FF2B5EF4-FFF2-40B4-BE49-F238E27FC236}">
                <a16:creationId xmlns:a16="http://schemas.microsoft.com/office/drawing/2014/main" id="{0C83577E-C893-BB31-2050-03583D1A76E2}"/>
              </a:ext>
            </a:extLst>
          </xdr:cNvPr>
          <xdr:cNvSpPr/>
        </xdr:nvSpPr>
        <xdr:spPr>
          <a:xfrm rot="2700000">
            <a:off x="4723280" y="17256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83" name="Rectángulo 682">
            <a:extLst>
              <a:ext uri="{FF2B5EF4-FFF2-40B4-BE49-F238E27FC236}">
                <a16:creationId xmlns:a16="http://schemas.microsoft.com/office/drawing/2014/main" id="{F02E01D4-6764-A835-5732-CA461BCC4D3B}"/>
              </a:ext>
            </a:extLst>
          </xdr:cNvPr>
          <xdr:cNvSpPr/>
        </xdr:nvSpPr>
        <xdr:spPr>
          <a:xfrm rot="2700000">
            <a:off x="5031524" y="141688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84" name="Rectángulo 683">
            <a:extLst>
              <a:ext uri="{FF2B5EF4-FFF2-40B4-BE49-F238E27FC236}">
                <a16:creationId xmlns:a16="http://schemas.microsoft.com/office/drawing/2014/main" id="{E3BB2844-EDB6-E356-08E6-F8A2A02CFD1F}"/>
              </a:ext>
            </a:extLst>
          </xdr:cNvPr>
          <xdr:cNvSpPr/>
        </xdr:nvSpPr>
        <xdr:spPr>
          <a:xfrm rot="2700000">
            <a:off x="4415035" y="141688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85" name="Grupo 684">
            <a:extLst>
              <a:ext uri="{FF2B5EF4-FFF2-40B4-BE49-F238E27FC236}">
                <a16:creationId xmlns:a16="http://schemas.microsoft.com/office/drawing/2014/main" id="{B5175986-CD80-619B-759E-03FD58B7719D}"/>
              </a:ext>
            </a:extLst>
          </xdr:cNvPr>
          <xdr:cNvGrpSpPr/>
        </xdr:nvGrpSpPr>
        <xdr:grpSpPr>
          <a:xfrm>
            <a:off x="4415035" y="1108118"/>
            <a:ext cx="976489" cy="977527"/>
            <a:chOff x="4656866" y="439354"/>
            <a:chExt cx="976489" cy="977527"/>
          </a:xfrm>
        </xdr:grpSpPr>
        <xdr:sp macro="" textlink="">
          <xdr:nvSpPr>
            <xdr:cNvPr id="686" name="Rectángulo 685" descr="R">
              <a:extLst>
                <a:ext uri="{FF2B5EF4-FFF2-40B4-BE49-F238E27FC236}">
                  <a16:creationId xmlns:a16="http://schemas.microsoft.com/office/drawing/2014/main" id="{8EF97C4E-8B66-1E9B-1B1E-C1AB752C81C6}"/>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87" name="Rectángulo 686">
              <a:extLst>
                <a:ext uri="{FF2B5EF4-FFF2-40B4-BE49-F238E27FC236}">
                  <a16:creationId xmlns:a16="http://schemas.microsoft.com/office/drawing/2014/main" id="{ABEB6FA5-DE19-9113-401B-9842C77AF90E}"/>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88" name="Rectángulo 687">
              <a:extLst>
                <a:ext uri="{FF2B5EF4-FFF2-40B4-BE49-F238E27FC236}">
                  <a16:creationId xmlns:a16="http://schemas.microsoft.com/office/drawing/2014/main" id="{64875697-F3DB-B5EC-7B7E-239349C772AC}"/>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89" name="Rectángulo 688">
              <a:extLst>
                <a:ext uri="{FF2B5EF4-FFF2-40B4-BE49-F238E27FC236}">
                  <a16:creationId xmlns:a16="http://schemas.microsoft.com/office/drawing/2014/main" id="{767B4CC5-5E09-7A8F-92EB-A9C3C51745B1}"/>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61</xdr:row>
      <xdr:rowOff>107338</xdr:rowOff>
    </xdr:from>
    <xdr:to>
      <xdr:col>1</xdr:col>
      <xdr:colOff>1133652</xdr:colOff>
      <xdr:row>61</xdr:row>
      <xdr:rowOff>1084865</xdr:rowOff>
    </xdr:to>
    <xdr:grpSp>
      <xdr:nvGrpSpPr>
        <xdr:cNvPr id="690" name="Grupo 689">
          <a:extLst>
            <a:ext uri="{FF2B5EF4-FFF2-40B4-BE49-F238E27FC236}">
              <a16:creationId xmlns:a16="http://schemas.microsoft.com/office/drawing/2014/main" id="{A3F80FEB-3A19-CF9C-7A4D-4E24A4104A7C}"/>
            </a:ext>
          </a:extLst>
        </xdr:cNvPr>
        <xdr:cNvGrpSpPr/>
      </xdr:nvGrpSpPr>
      <xdr:grpSpPr>
        <a:xfrm>
          <a:off x="2481263" y="71411488"/>
          <a:ext cx="976489" cy="977527"/>
          <a:chOff x="3347583" y="1416965"/>
          <a:chExt cx="976489" cy="977527"/>
        </a:xfrm>
      </xdr:grpSpPr>
      <xdr:sp macro="" textlink="">
        <xdr:nvSpPr>
          <xdr:cNvPr id="691" name="Rectángulo 690" descr="R">
            <a:extLst>
              <a:ext uri="{FF2B5EF4-FFF2-40B4-BE49-F238E27FC236}">
                <a16:creationId xmlns:a16="http://schemas.microsoft.com/office/drawing/2014/main" id="{F050ADCD-B520-A622-0F57-E3DF13387F1E}"/>
              </a:ext>
            </a:extLst>
          </xdr:cNvPr>
          <xdr:cNvSpPr/>
        </xdr:nvSpPr>
        <xdr:spPr>
          <a:xfrm rot="2700000">
            <a:off x="3655829" y="141696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92" name="Rectángulo 691">
            <a:extLst>
              <a:ext uri="{FF2B5EF4-FFF2-40B4-BE49-F238E27FC236}">
                <a16:creationId xmlns:a16="http://schemas.microsoft.com/office/drawing/2014/main" id="{6C0CC0DC-F1CD-84F2-D2D4-AA274DBA84C7}"/>
              </a:ext>
            </a:extLst>
          </xdr:cNvPr>
          <xdr:cNvSpPr/>
        </xdr:nvSpPr>
        <xdr:spPr>
          <a:xfrm rot="2700000">
            <a:off x="3655828" y="203449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93" name="Rectángulo 692">
            <a:extLst>
              <a:ext uri="{FF2B5EF4-FFF2-40B4-BE49-F238E27FC236}">
                <a16:creationId xmlns:a16="http://schemas.microsoft.com/office/drawing/2014/main" id="{C125AE60-CF80-E9CC-8413-ED9355C1F9C7}"/>
              </a:ext>
            </a:extLst>
          </xdr:cNvPr>
          <xdr:cNvSpPr/>
        </xdr:nvSpPr>
        <xdr:spPr>
          <a:xfrm rot="2700000">
            <a:off x="3964072" y="1725729"/>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94" name="Rectángulo 693">
            <a:extLst>
              <a:ext uri="{FF2B5EF4-FFF2-40B4-BE49-F238E27FC236}">
                <a16:creationId xmlns:a16="http://schemas.microsoft.com/office/drawing/2014/main" id="{E6206A4F-7EE5-7D02-8B3A-C9D8E75B4C48}"/>
              </a:ext>
            </a:extLst>
          </xdr:cNvPr>
          <xdr:cNvSpPr/>
        </xdr:nvSpPr>
        <xdr:spPr>
          <a:xfrm rot="2700000">
            <a:off x="3347583" y="1725730"/>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695" name="Grupo 694">
            <a:extLst>
              <a:ext uri="{FF2B5EF4-FFF2-40B4-BE49-F238E27FC236}">
                <a16:creationId xmlns:a16="http://schemas.microsoft.com/office/drawing/2014/main" id="{BB193AFE-2C5F-ECFD-FBF2-47E78876EC8D}"/>
              </a:ext>
            </a:extLst>
          </xdr:cNvPr>
          <xdr:cNvGrpSpPr/>
        </xdr:nvGrpSpPr>
        <xdr:grpSpPr>
          <a:xfrm>
            <a:off x="3347583" y="1416965"/>
            <a:ext cx="976489" cy="977527"/>
            <a:chOff x="4656866" y="439354"/>
            <a:chExt cx="976489" cy="977527"/>
          </a:xfrm>
        </xdr:grpSpPr>
        <xdr:sp macro="" textlink="">
          <xdr:nvSpPr>
            <xdr:cNvPr id="696" name="Rectángulo 695" descr="R">
              <a:extLst>
                <a:ext uri="{FF2B5EF4-FFF2-40B4-BE49-F238E27FC236}">
                  <a16:creationId xmlns:a16="http://schemas.microsoft.com/office/drawing/2014/main" id="{DD343285-B033-3A19-6F5F-0A711F89023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697" name="Rectángulo 696">
              <a:extLst>
                <a:ext uri="{FF2B5EF4-FFF2-40B4-BE49-F238E27FC236}">
                  <a16:creationId xmlns:a16="http://schemas.microsoft.com/office/drawing/2014/main" id="{00D41262-C911-0215-5DC3-B93247ED5343}"/>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698" name="Rectángulo 697">
              <a:extLst>
                <a:ext uri="{FF2B5EF4-FFF2-40B4-BE49-F238E27FC236}">
                  <a16:creationId xmlns:a16="http://schemas.microsoft.com/office/drawing/2014/main" id="{0D633F26-141D-7EF5-BC31-EF0D095585F1}"/>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699" name="Rectángulo 698">
              <a:extLst>
                <a:ext uri="{FF2B5EF4-FFF2-40B4-BE49-F238E27FC236}">
                  <a16:creationId xmlns:a16="http://schemas.microsoft.com/office/drawing/2014/main" id="{F005D4A7-BFD7-09C3-AC6F-92C88E51C627}"/>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62</xdr:row>
      <xdr:rowOff>107220</xdr:rowOff>
    </xdr:from>
    <xdr:to>
      <xdr:col>1</xdr:col>
      <xdr:colOff>1133652</xdr:colOff>
      <xdr:row>62</xdr:row>
      <xdr:rowOff>1084747</xdr:rowOff>
    </xdr:to>
    <xdr:grpSp>
      <xdr:nvGrpSpPr>
        <xdr:cNvPr id="700" name="Grupo 699">
          <a:extLst>
            <a:ext uri="{FF2B5EF4-FFF2-40B4-BE49-F238E27FC236}">
              <a16:creationId xmlns:a16="http://schemas.microsoft.com/office/drawing/2014/main" id="{4C687544-C916-A01B-15B9-5D64C0CE4254}"/>
            </a:ext>
          </a:extLst>
        </xdr:cNvPr>
        <xdr:cNvGrpSpPr/>
      </xdr:nvGrpSpPr>
      <xdr:grpSpPr>
        <a:xfrm>
          <a:off x="2481263" y="72611520"/>
          <a:ext cx="976489" cy="977527"/>
          <a:chOff x="5031524" y="444618"/>
          <a:chExt cx="976489" cy="977527"/>
        </a:xfrm>
      </xdr:grpSpPr>
      <xdr:sp macro="" textlink="">
        <xdr:nvSpPr>
          <xdr:cNvPr id="701" name="Rectángulo 700" descr="R">
            <a:extLst>
              <a:ext uri="{FF2B5EF4-FFF2-40B4-BE49-F238E27FC236}">
                <a16:creationId xmlns:a16="http://schemas.microsoft.com/office/drawing/2014/main" id="{DA86B24D-AA0B-D391-5D16-86D1A3FCFC9B}"/>
              </a:ext>
            </a:extLst>
          </xdr:cNvPr>
          <xdr:cNvSpPr/>
        </xdr:nvSpPr>
        <xdr:spPr>
          <a:xfrm rot="2700000">
            <a:off x="5339770" y="444618"/>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02" name="Rectángulo 701">
            <a:extLst>
              <a:ext uri="{FF2B5EF4-FFF2-40B4-BE49-F238E27FC236}">
                <a16:creationId xmlns:a16="http://schemas.microsoft.com/office/drawing/2014/main" id="{332E7FA0-28F6-241A-9CE3-84146E88FC97}"/>
              </a:ext>
            </a:extLst>
          </xdr:cNvPr>
          <xdr:cNvSpPr/>
        </xdr:nvSpPr>
        <xdr:spPr>
          <a:xfrm rot="2700000">
            <a:off x="5339769" y="10621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03" name="Rectángulo 702">
            <a:extLst>
              <a:ext uri="{FF2B5EF4-FFF2-40B4-BE49-F238E27FC236}">
                <a16:creationId xmlns:a16="http://schemas.microsoft.com/office/drawing/2014/main" id="{653C4172-0B4B-0668-C54D-C0ECF19E8D99}"/>
              </a:ext>
            </a:extLst>
          </xdr:cNvPr>
          <xdr:cNvSpPr/>
        </xdr:nvSpPr>
        <xdr:spPr>
          <a:xfrm rot="2700000">
            <a:off x="5648013" y="753382"/>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04" name="Rectángulo 703">
            <a:extLst>
              <a:ext uri="{FF2B5EF4-FFF2-40B4-BE49-F238E27FC236}">
                <a16:creationId xmlns:a16="http://schemas.microsoft.com/office/drawing/2014/main" id="{D7F9BFA1-D793-4B02-D52E-E692A1DE02E0}"/>
              </a:ext>
            </a:extLst>
          </xdr:cNvPr>
          <xdr:cNvSpPr/>
        </xdr:nvSpPr>
        <xdr:spPr>
          <a:xfrm rot="2700000">
            <a:off x="5031524" y="75338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05" name="Grupo 704">
            <a:extLst>
              <a:ext uri="{FF2B5EF4-FFF2-40B4-BE49-F238E27FC236}">
                <a16:creationId xmlns:a16="http://schemas.microsoft.com/office/drawing/2014/main" id="{D08BCDDC-AEEA-7038-192A-662AE13DA2AE}"/>
              </a:ext>
            </a:extLst>
          </xdr:cNvPr>
          <xdr:cNvGrpSpPr/>
        </xdr:nvGrpSpPr>
        <xdr:grpSpPr>
          <a:xfrm>
            <a:off x="5031524" y="444618"/>
            <a:ext cx="976489" cy="977527"/>
            <a:chOff x="4656866" y="439354"/>
            <a:chExt cx="976489" cy="977527"/>
          </a:xfrm>
        </xdr:grpSpPr>
        <xdr:sp macro="" textlink="">
          <xdr:nvSpPr>
            <xdr:cNvPr id="706" name="Rectángulo 705" descr="R">
              <a:extLst>
                <a:ext uri="{FF2B5EF4-FFF2-40B4-BE49-F238E27FC236}">
                  <a16:creationId xmlns:a16="http://schemas.microsoft.com/office/drawing/2014/main" id="{03824E89-397C-2A09-6015-AE88CCA0EC04}"/>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07" name="Rectángulo 706">
              <a:extLst>
                <a:ext uri="{FF2B5EF4-FFF2-40B4-BE49-F238E27FC236}">
                  <a16:creationId xmlns:a16="http://schemas.microsoft.com/office/drawing/2014/main" id="{B917E7B9-292B-CF1E-A611-21B42C24DF38}"/>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08" name="Rectángulo 707">
              <a:extLst>
                <a:ext uri="{FF2B5EF4-FFF2-40B4-BE49-F238E27FC236}">
                  <a16:creationId xmlns:a16="http://schemas.microsoft.com/office/drawing/2014/main" id="{AFB93B65-8D1D-A0EB-2FCC-1A149E3DDB7A}"/>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09" name="Rectángulo 708">
              <a:extLst>
                <a:ext uri="{FF2B5EF4-FFF2-40B4-BE49-F238E27FC236}">
                  <a16:creationId xmlns:a16="http://schemas.microsoft.com/office/drawing/2014/main" id="{3F4F9074-BD73-E0F2-75D5-098BADBF9C59}"/>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63</xdr:row>
      <xdr:rowOff>107102</xdr:rowOff>
    </xdr:from>
    <xdr:to>
      <xdr:col>1</xdr:col>
      <xdr:colOff>1133652</xdr:colOff>
      <xdr:row>63</xdr:row>
      <xdr:rowOff>1084629</xdr:rowOff>
    </xdr:to>
    <xdr:grpSp>
      <xdr:nvGrpSpPr>
        <xdr:cNvPr id="710" name="Grupo 709">
          <a:extLst>
            <a:ext uri="{FF2B5EF4-FFF2-40B4-BE49-F238E27FC236}">
              <a16:creationId xmlns:a16="http://schemas.microsoft.com/office/drawing/2014/main" id="{0AE54D5D-26E9-CB36-4A40-DA958CCC525F}"/>
            </a:ext>
          </a:extLst>
        </xdr:cNvPr>
        <xdr:cNvGrpSpPr/>
      </xdr:nvGrpSpPr>
      <xdr:grpSpPr>
        <a:xfrm>
          <a:off x="2481263" y="73811552"/>
          <a:ext cx="976489" cy="977527"/>
          <a:chOff x="4255406" y="970560"/>
          <a:chExt cx="976489" cy="977527"/>
        </a:xfrm>
      </xdr:grpSpPr>
      <xdr:sp macro="" textlink="">
        <xdr:nvSpPr>
          <xdr:cNvPr id="711" name="Rectángulo 710" descr="R">
            <a:extLst>
              <a:ext uri="{FF2B5EF4-FFF2-40B4-BE49-F238E27FC236}">
                <a16:creationId xmlns:a16="http://schemas.microsoft.com/office/drawing/2014/main" id="{2BB2D45A-85AD-BEEE-3716-A8F3B112554A}"/>
              </a:ext>
            </a:extLst>
          </xdr:cNvPr>
          <xdr:cNvSpPr/>
        </xdr:nvSpPr>
        <xdr:spPr>
          <a:xfrm rot="2700000">
            <a:off x="4563652" y="97056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12" name="Rectángulo 711">
            <a:extLst>
              <a:ext uri="{FF2B5EF4-FFF2-40B4-BE49-F238E27FC236}">
                <a16:creationId xmlns:a16="http://schemas.microsoft.com/office/drawing/2014/main" id="{DE406142-AB78-B38B-CD4B-60C8ADCB1414}"/>
              </a:ext>
            </a:extLst>
          </xdr:cNvPr>
          <xdr:cNvSpPr/>
        </xdr:nvSpPr>
        <xdr:spPr>
          <a:xfrm rot="2700000">
            <a:off x="4563651" y="15880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13" name="Rectángulo 712">
            <a:extLst>
              <a:ext uri="{FF2B5EF4-FFF2-40B4-BE49-F238E27FC236}">
                <a16:creationId xmlns:a16="http://schemas.microsoft.com/office/drawing/2014/main" id="{898246C3-FE77-2E8F-1A54-BB8FA68315E7}"/>
              </a:ext>
            </a:extLst>
          </xdr:cNvPr>
          <xdr:cNvSpPr/>
        </xdr:nvSpPr>
        <xdr:spPr>
          <a:xfrm rot="2700000">
            <a:off x="4871895" y="1279324"/>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14" name="Rectángulo 713">
            <a:extLst>
              <a:ext uri="{FF2B5EF4-FFF2-40B4-BE49-F238E27FC236}">
                <a16:creationId xmlns:a16="http://schemas.microsoft.com/office/drawing/2014/main" id="{51F563EC-8BFD-57E2-2C6A-709C7A855342}"/>
              </a:ext>
            </a:extLst>
          </xdr:cNvPr>
          <xdr:cNvSpPr/>
        </xdr:nvSpPr>
        <xdr:spPr>
          <a:xfrm rot="2700000">
            <a:off x="4255406" y="127932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15" name="Grupo 714">
            <a:extLst>
              <a:ext uri="{FF2B5EF4-FFF2-40B4-BE49-F238E27FC236}">
                <a16:creationId xmlns:a16="http://schemas.microsoft.com/office/drawing/2014/main" id="{2D0D006C-316A-F843-AFF2-C6D0BF9AD8EE}"/>
              </a:ext>
            </a:extLst>
          </xdr:cNvPr>
          <xdr:cNvGrpSpPr/>
        </xdr:nvGrpSpPr>
        <xdr:grpSpPr>
          <a:xfrm>
            <a:off x="4255406" y="970560"/>
            <a:ext cx="976489" cy="977527"/>
            <a:chOff x="4656866" y="439354"/>
            <a:chExt cx="976489" cy="977527"/>
          </a:xfrm>
        </xdr:grpSpPr>
        <xdr:sp macro="" textlink="">
          <xdr:nvSpPr>
            <xdr:cNvPr id="716" name="Rectángulo 715" descr="R">
              <a:extLst>
                <a:ext uri="{FF2B5EF4-FFF2-40B4-BE49-F238E27FC236}">
                  <a16:creationId xmlns:a16="http://schemas.microsoft.com/office/drawing/2014/main" id="{3C220BDE-E85C-EBDC-949E-DBAF60B38A43}"/>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17" name="Rectángulo 716">
              <a:extLst>
                <a:ext uri="{FF2B5EF4-FFF2-40B4-BE49-F238E27FC236}">
                  <a16:creationId xmlns:a16="http://schemas.microsoft.com/office/drawing/2014/main" id="{97DC738A-FCD0-FE95-0B73-C0496A9E89D6}"/>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18" name="Rectángulo 717">
              <a:extLst>
                <a:ext uri="{FF2B5EF4-FFF2-40B4-BE49-F238E27FC236}">
                  <a16:creationId xmlns:a16="http://schemas.microsoft.com/office/drawing/2014/main" id="{3EA53646-276F-0FDD-B42E-1981798452CA}"/>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19" name="Rectángulo 718">
              <a:extLst>
                <a:ext uri="{FF2B5EF4-FFF2-40B4-BE49-F238E27FC236}">
                  <a16:creationId xmlns:a16="http://schemas.microsoft.com/office/drawing/2014/main" id="{B5442B9F-DB0C-6C40-2DBD-751E96917A10}"/>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64</xdr:row>
      <xdr:rowOff>106984</xdr:rowOff>
    </xdr:from>
    <xdr:to>
      <xdr:col>1</xdr:col>
      <xdr:colOff>1133652</xdr:colOff>
      <xdr:row>64</xdr:row>
      <xdr:rowOff>1084511</xdr:rowOff>
    </xdr:to>
    <xdr:grpSp>
      <xdr:nvGrpSpPr>
        <xdr:cNvPr id="720" name="Grupo 719">
          <a:extLst>
            <a:ext uri="{FF2B5EF4-FFF2-40B4-BE49-F238E27FC236}">
              <a16:creationId xmlns:a16="http://schemas.microsoft.com/office/drawing/2014/main" id="{D55CCFD9-B33F-7738-ADB7-A0D62740905D}"/>
            </a:ext>
          </a:extLst>
        </xdr:cNvPr>
        <xdr:cNvGrpSpPr/>
      </xdr:nvGrpSpPr>
      <xdr:grpSpPr>
        <a:xfrm>
          <a:off x="2481263" y="75011584"/>
          <a:ext cx="976489" cy="977527"/>
          <a:chOff x="3349249" y="1416880"/>
          <a:chExt cx="976489" cy="977527"/>
        </a:xfrm>
      </xdr:grpSpPr>
      <xdr:sp macro="" textlink="">
        <xdr:nvSpPr>
          <xdr:cNvPr id="721" name="Rectángulo 720" descr="R">
            <a:extLst>
              <a:ext uri="{FF2B5EF4-FFF2-40B4-BE49-F238E27FC236}">
                <a16:creationId xmlns:a16="http://schemas.microsoft.com/office/drawing/2014/main" id="{469AB068-CEF5-FE9B-3822-DA6489FE79DA}"/>
              </a:ext>
            </a:extLst>
          </xdr:cNvPr>
          <xdr:cNvSpPr/>
        </xdr:nvSpPr>
        <xdr:spPr>
          <a:xfrm rot="2700000">
            <a:off x="3657495" y="1416880"/>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22" name="Rectángulo 721">
            <a:extLst>
              <a:ext uri="{FF2B5EF4-FFF2-40B4-BE49-F238E27FC236}">
                <a16:creationId xmlns:a16="http://schemas.microsoft.com/office/drawing/2014/main" id="{834D6042-0EFD-25BF-1864-4A422C6FEE61}"/>
              </a:ext>
            </a:extLst>
          </xdr:cNvPr>
          <xdr:cNvSpPr/>
        </xdr:nvSpPr>
        <xdr:spPr>
          <a:xfrm rot="2700000">
            <a:off x="3657494" y="203440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23" name="Rectángulo 722">
            <a:extLst>
              <a:ext uri="{FF2B5EF4-FFF2-40B4-BE49-F238E27FC236}">
                <a16:creationId xmlns:a16="http://schemas.microsoft.com/office/drawing/2014/main" id="{F3534325-AF93-A65D-79CC-613FF4A7DCAB}"/>
              </a:ext>
            </a:extLst>
          </xdr:cNvPr>
          <xdr:cNvSpPr/>
        </xdr:nvSpPr>
        <xdr:spPr>
          <a:xfrm rot="2700000">
            <a:off x="3965738" y="172564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24" name="Rectángulo 723">
            <a:extLst>
              <a:ext uri="{FF2B5EF4-FFF2-40B4-BE49-F238E27FC236}">
                <a16:creationId xmlns:a16="http://schemas.microsoft.com/office/drawing/2014/main" id="{1BD697F0-6245-5553-5452-B3955736C3FC}"/>
              </a:ext>
            </a:extLst>
          </xdr:cNvPr>
          <xdr:cNvSpPr/>
        </xdr:nvSpPr>
        <xdr:spPr>
          <a:xfrm rot="2700000">
            <a:off x="3349249" y="172564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25" name="Grupo 724">
            <a:extLst>
              <a:ext uri="{FF2B5EF4-FFF2-40B4-BE49-F238E27FC236}">
                <a16:creationId xmlns:a16="http://schemas.microsoft.com/office/drawing/2014/main" id="{D89696B0-7F99-3882-2FD9-81037B17FD56}"/>
              </a:ext>
            </a:extLst>
          </xdr:cNvPr>
          <xdr:cNvGrpSpPr/>
        </xdr:nvGrpSpPr>
        <xdr:grpSpPr>
          <a:xfrm>
            <a:off x="3349249" y="1416880"/>
            <a:ext cx="976489" cy="977527"/>
            <a:chOff x="4656866" y="439354"/>
            <a:chExt cx="976489" cy="977527"/>
          </a:xfrm>
        </xdr:grpSpPr>
        <xdr:sp macro="" textlink="">
          <xdr:nvSpPr>
            <xdr:cNvPr id="726" name="Rectángulo 725" descr="R">
              <a:extLst>
                <a:ext uri="{FF2B5EF4-FFF2-40B4-BE49-F238E27FC236}">
                  <a16:creationId xmlns:a16="http://schemas.microsoft.com/office/drawing/2014/main" id="{57155FFC-1371-C5B7-1E51-407B69DF2DEA}"/>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27" name="Rectángulo 726">
              <a:extLst>
                <a:ext uri="{FF2B5EF4-FFF2-40B4-BE49-F238E27FC236}">
                  <a16:creationId xmlns:a16="http://schemas.microsoft.com/office/drawing/2014/main" id="{D525A4D9-4035-A4F1-2AD5-5037D96877D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28" name="Rectángulo 727">
              <a:extLst>
                <a:ext uri="{FF2B5EF4-FFF2-40B4-BE49-F238E27FC236}">
                  <a16:creationId xmlns:a16="http://schemas.microsoft.com/office/drawing/2014/main" id="{1057919F-EDE3-23D3-803E-1BAA3B92D6D7}"/>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29" name="Rectángulo 728">
              <a:extLst>
                <a:ext uri="{FF2B5EF4-FFF2-40B4-BE49-F238E27FC236}">
                  <a16:creationId xmlns:a16="http://schemas.microsoft.com/office/drawing/2014/main" id="{F59470A0-F385-5ACC-CE78-D3A56A6E79C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65</xdr:row>
      <xdr:rowOff>106866</xdr:rowOff>
    </xdr:from>
    <xdr:to>
      <xdr:col>1</xdr:col>
      <xdr:colOff>1133652</xdr:colOff>
      <xdr:row>65</xdr:row>
      <xdr:rowOff>1084393</xdr:rowOff>
    </xdr:to>
    <xdr:grpSp>
      <xdr:nvGrpSpPr>
        <xdr:cNvPr id="730" name="Grupo 729">
          <a:extLst>
            <a:ext uri="{FF2B5EF4-FFF2-40B4-BE49-F238E27FC236}">
              <a16:creationId xmlns:a16="http://schemas.microsoft.com/office/drawing/2014/main" id="{A64732B3-9ED2-C8A4-4B10-712239B39E0A}"/>
            </a:ext>
          </a:extLst>
        </xdr:cNvPr>
        <xdr:cNvGrpSpPr/>
      </xdr:nvGrpSpPr>
      <xdr:grpSpPr>
        <a:xfrm>
          <a:off x="2481263" y="76211616"/>
          <a:ext cx="976489" cy="977527"/>
          <a:chOff x="4895216" y="554871"/>
          <a:chExt cx="976489" cy="977527"/>
        </a:xfrm>
      </xdr:grpSpPr>
      <xdr:sp macro="" textlink="">
        <xdr:nvSpPr>
          <xdr:cNvPr id="731" name="Rectángulo 730" descr="R">
            <a:extLst>
              <a:ext uri="{FF2B5EF4-FFF2-40B4-BE49-F238E27FC236}">
                <a16:creationId xmlns:a16="http://schemas.microsoft.com/office/drawing/2014/main" id="{5E3BEA60-111B-DB5F-EB04-6A84389B4366}"/>
              </a:ext>
            </a:extLst>
          </xdr:cNvPr>
          <xdr:cNvSpPr/>
        </xdr:nvSpPr>
        <xdr:spPr>
          <a:xfrm rot="2700000">
            <a:off x="5203462" y="55487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32" name="Rectángulo 731">
            <a:extLst>
              <a:ext uri="{FF2B5EF4-FFF2-40B4-BE49-F238E27FC236}">
                <a16:creationId xmlns:a16="http://schemas.microsoft.com/office/drawing/2014/main" id="{7AF57790-0689-66E8-B050-E5CF418CDB1C}"/>
              </a:ext>
            </a:extLst>
          </xdr:cNvPr>
          <xdr:cNvSpPr/>
        </xdr:nvSpPr>
        <xdr:spPr>
          <a:xfrm rot="2700000">
            <a:off x="5203461" y="117239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33" name="Rectángulo 732">
            <a:extLst>
              <a:ext uri="{FF2B5EF4-FFF2-40B4-BE49-F238E27FC236}">
                <a16:creationId xmlns:a16="http://schemas.microsoft.com/office/drawing/2014/main" id="{8B762646-7F1B-BE85-BDA7-D9079ACDA7E6}"/>
              </a:ext>
            </a:extLst>
          </xdr:cNvPr>
          <xdr:cNvSpPr/>
        </xdr:nvSpPr>
        <xdr:spPr>
          <a:xfrm rot="2700000">
            <a:off x="5511705" y="86363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34" name="Rectángulo 733">
            <a:extLst>
              <a:ext uri="{FF2B5EF4-FFF2-40B4-BE49-F238E27FC236}">
                <a16:creationId xmlns:a16="http://schemas.microsoft.com/office/drawing/2014/main" id="{BAD3477A-038C-928E-BEEB-3DDC4DCC7659}"/>
              </a:ext>
            </a:extLst>
          </xdr:cNvPr>
          <xdr:cNvSpPr/>
        </xdr:nvSpPr>
        <xdr:spPr>
          <a:xfrm rot="2700000">
            <a:off x="4895216" y="863636"/>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35" name="Grupo 734">
            <a:extLst>
              <a:ext uri="{FF2B5EF4-FFF2-40B4-BE49-F238E27FC236}">
                <a16:creationId xmlns:a16="http://schemas.microsoft.com/office/drawing/2014/main" id="{A10A724F-C96C-92DE-57C6-23BE2EEECDB6}"/>
              </a:ext>
            </a:extLst>
          </xdr:cNvPr>
          <xdr:cNvGrpSpPr/>
        </xdr:nvGrpSpPr>
        <xdr:grpSpPr>
          <a:xfrm>
            <a:off x="4895216" y="554871"/>
            <a:ext cx="976489" cy="977527"/>
            <a:chOff x="4656866" y="439354"/>
            <a:chExt cx="976489" cy="977527"/>
          </a:xfrm>
        </xdr:grpSpPr>
        <xdr:sp macro="" textlink="">
          <xdr:nvSpPr>
            <xdr:cNvPr id="736" name="Rectángulo 735" descr="R">
              <a:extLst>
                <a:ext uri="{FF2B5EF4-FFF2-40B4-BE49-F238E27FC236}">
                  <a16:creationId xmlns:a16="http://schemas.microsoft.com/office/drawing/2014/main" id="{05670EF2-15E4-3F51-474F-2D44F6492B33}"/>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37" name="Rectángulo 736">
              <a:extLst>
                <a:ext uri="{FF2B5EF4-FFF2-40B4-BE49-F238E27FC236}">
                  <a16:creationId xmlns:a16="http://schemas.microsoft.com/office/drawing/2014/main" id="{BD64624C-6BFB-F40F-F03D-0F89CE9929E5}"/>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38" name="Rectángulo 737">
              <a:extLst>
                <a:ext uri="{FF2B5EF4-FFF2-40B4-BE49-F238E27FC236}">
                  <a16:creationId xmlns:a16="http://schemas.microsoft.com/office/drawing/2014/main" id="{14A42D03-9FA3-062B-EBA6-634B0E9BA635}"/>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39" name="Rectángulo 738">
              <a:extLst>
                <a:ext uri="{FF2B5EF4-FFF2-40B4-BE49-F238E27FC236}">
                  <a16:creationId xmlns:a16="http://schemas.microsoft.com/office/drawing/2014/main" id="{3848762C-EC62-D9AF-E510-1720B61D848E}"/>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66</xdr:row>
      <xdr:rowOff>106748</xdr:rowOff>
    </xdr:from>
    <xdr:to>
      <xdr:col>1</xdr:col>
      <xdr:colOff>1133652</xdr:colOff>
      <xdr:row>66</xdr:row>
      <xdr:rowOff>1084275</xdr:rowOff>
    </xdr:to>
    <xdr:grpSp>
      <xdr:nvGrpSpPr>
        <xdr:cNvPr id="740" name="Grupo 739">
          <a:extLst>
            <a:ext uri="{FF2B5EF4-FFF2-40B4-BE49-F238E27FC236}">
              <a16:creationId xmlns:a16="http://schemas.microsoft.com/office/drawing/2014/main" id="{F6C2F676-25A6-3851-377D-B53259A4CA26}"/>
            </a:ext>
          </a:extLst>
        </xdr:cNvPr>
        <xdr:cNvGrpSpPr/>
      </xdr:nvGrpSpPr>
      <xdr:grpSpPr>
        <a:xfrm>
          <a:off x="2481263" y="77411648"/>
          <a:ext cx="976489" cy="977527"/>
          <a:chOff x="4122056" y="1095341"/>
          <a:chExt cx="976489" cy="977527"/>
        </a:xfrm>
      </xdr:grpSpPr>
      <xdr:sp macro="" textlink="">
        <xdr:nvSpPr>
          <xdr:cNvPr id="741" name="Rectángulo 740" descr="R">
            <a:extLst>
              <a:ext uri="{FF2B5EF4-FFF2-40B4-BE49-F238E27FC236}">
                <a16:creationId xmlns:a16="http://schemas.microsoft.com/office/drawing/2014/main" id="{D7C7B90D-D9E2-F493-5191-44EF0B3C1478}"/>
              </a:ext>
            </a:extLst>
          </xdr:cNvPr>
          <xdr:cNvSpPr/>
        </xdr:nvSpPr>
        <xdr:spPr>
          <a:xfrm rot="2700000">
            <a:off x="4430302" y="109534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42" name="Rectángulo 741">
            <a:extLst>
              <a:ext uri="{FF2B5EF4-FFF2-40B4-BE49-F238E27FC236}">
                <a16:creationId xmlns:a16="http://schemas.microsoft.com/office/drawing/2014/main" id="{1C4DCED8-6D33-7BED-8479-8C7210FEC0EF}"/>
              </a:ext>
            </a:extLst>
          </xdr:cNvPr>
          <xdr:cNvSpPr/>
        </xdr:nvSpPr>
        <xdr:spPr>
          <a:xfrm rot="2700000">
            <a:off x="4430301" y="171286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43" name="Rectángulo 742">
            <a:extLst>
              <a:ext uri="{FF2B5EF4-FFF2-40B4-BE49-F238E27FC236}">
                <a16:creationId xmlns:a16="http://schemas.microsoft.com/office/drawing/2014/main" id="{7078C7A4-817A-CDE4-1DD7-D856E181E7EC}"/>
              </a:ext>
            </a:extLst>
          </xdr:cNvPr>
          <xdr:cNvSpPr/>
        </xdr:nvSpPr>
        <xdr:spPr>
          <a:xfrm rot="2700000">
            <a:off x="4738545" y="140410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44" name="Rectángulo 743">
            <a:extLst>
              <a:ext uri="{FF2B5EF4-FFF2-40B4-BE49-F238E27FC236}">
                <a16:creationId xmlns:a16="http://schemas.microsoft.com/office/drawing/2014/main" id="{C89495F0-34EF-287B-4EF8-D3ED17FAC580}"/>
              </a:ext>
            </a:extLst>
          </xdr:cNvPr>
          <xdr:cNvSpPr/>
        </xdr:nvSpPr>
        <xdr:spPr>
          <a:xfrm rot="2700000">
            <a:off x="4122056" y="140410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45" name="Grupo 744">
            <a:extLst>
              <a:ext uri="{FF2B5EF4-FFF2-40B4-BE49-F238E27FC236}">
                <a16:creationId xmlns:a16="http://schemas.microsoft.com/office/drawing/2014/main" id="{87AC0355-6D7B-E98D-0103-62165C184A41}"/>
              </a:ext>
            </a:extLst>
          </xdr:cNvPr>
          <xdr:cNvGrpSpPr/>
        </xdr:nvGrpSpPr>
        <xdr:grpSpPr>
          <a:xfrm>
            <a:off x="4122056" y="1095341"/>
            <a:ext cx="976489" cy="977527"/>
            <a:chOff x="4656866" y="439354"/>
            <a:chExt cx="976489" cy="977527"/>
          </a:xfrm>
        </xdr:grpSpPr>
        <xdr:sp macro="" textlink="">
          <xdr:nvSpPr>
            <xdr:cNvPr id="746" name="Rectángulo 745" descr="R">
              <a:extLst>
                <a:ext uri="{FF2B5EF4-FFF2-40B4-BE49-F238E27FC236}">
                  <a16:creationId xmlns:a16="http://schemas.microsoft.com/office/drawing/2014/main" id="{A5D74CDA-E423-DE2F-2F8A-A0AC90A4FE66}"/>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47" name="Rectángulo 746">
              <a:extLst>
                <a:ext uri="{FF2B5EF4-FFF2-40B4-BE49-F238E27FC236}">
                  <a16:creationId xmlns:a16="http://schemas.microsoft.com/office/drawing/2014/main" id="{9F4A34C3-731B-D971-4036-6A8F1363D5A2}"/>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48" name="Rectángulo 747">
              <a:extLst>
                <a:ext uri="{FF2B5EF4-FFF2-40B4-BE49-F238E27FC236}">
                  <a16:creationId xmlns:a16="http://schemas.microsoft.com/office/drawing/2014/main" id="{61007370-3286-A6B8-BCB3-3C608211B7B6}"/>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49" name="Rectángulo 748">
              <a:extLst>
                <a:ext uri="{FF2B5EF4-FFF2-40B4-BE49-F238E27FC236}">
                  <a16:creationId xmlns:a16="http://schemas.microsoft.com/office/drawing/2014/main" id="{91959B9E-D528-B6A7-174D-CD3D4B125F62}"/>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67</xdr:row>
      <xdr:rowOff>106630</xdr:rowOff>
    </xdr:from>
    <xdr:to>
      <xdr:col>1</xdr:col>
      <xdr:colOff>1133652</xdr:colOff>
      <xdr:row>67</xdr:row>
      <xdr:rowOff>1084157</xdr:rowOff>
    </xdr:to>
    <xdr:grpSp>
      <xdr:nvGrpSpPr>
        <xdr:cNvPr id="750" name="Grupo 749">
          <a:extLst>
            <a:ext uri="{FF2B5EF4-FFF2-40B4-BE49-F238E27FC236}">
              <a16:creationId xmlns:a16="http://schemas.microsoft.com/office/drawing/2014/main" id="{85D167D9-F7BF-89DF-7909-585EE6242E5E}"/>
            </a:ext>
          </a:extLst>
        </xdr:cNvPr>
        <xdr:cNvGrpSpPr/>
      </xdr:nvGrpSpPr>
      <xdr:grpSpPr>
        <a:xfrm>
          <a:off x="2481263" y="78611680"/>
          <a:ext cx="976489" cy="977527"/>
          <a:chOff x="3005819" y="1275341"/>
          <a:chExt cx="976489" cy="977527"/>
        </a:xfrm>
      </xdr:grpSpPr>
      <xdr:sp macro="" textlink="">
        <xdr:nvSpPr>
          <xdr:cNvPr id="751" name="Rectángulo 750" descr="R">
            <a:extLst>
              <a:ext uri="{FF2B5EF4-FFF2-40B4-BE49-F238E27FC236}">
                <a16:creationId xmlns:a16="http://schemas.microsoft.com/office/drawing/2014/main" id="{EF8F2531-856B-96F1-A77D-5F1021520FC9}"/>
              </a:ext>
            </a:extLst>
          </xdr:cNvPr>
          <xdr:cNvSpPr/>
        </xdr:nvSpPr>
        <xdr:spPr>
          <a:xfrm rot="2700000">
            <a:off x="3314065" y="1275341"/>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52" name="Rectángulo 751">
            <a:extLst>
              <a:ext uri="{FF2B5EF4-FFF2-40B4-BE49-F238E27FC236}">
                <a16:creationId xmlns:a16="http://schemas.microsoft.com/office/drawing/2014/main" id="{A9A581AC-F09E-34C3-0EF2-4F42BD2BC8EE}"/>
              </a:ext>
            </a:extLst>
          </xdr:cNvPr>
          <xdr:cNvSpPr/>
        </xdr:nvSpPr>
        <xdr:spPr>
          <a:xfrm rot="2700000">
            <a:off x="3314064" y="189286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53" name="Rectángulo 752">
            <a:extLst>
              <a:ext uri="{FF2B5EF4-FFF2-40B4-BE49-F238E27FC236}">
                <a16:creationId xmlns:a16="http://schemas.microsoft.com/office/drawing/2014/main" id="{E2BB4CAB-D402-C609-4597-D8699A16EEB2}"/>
              </a:ext>
            </a:extLst>
          </xdr:cNvPr>
          <xdr:cNvSpPr/>
        </xdr:nvSpPr>
        <xdr:spPr>
          <a:xfrm rot="2700000">
            <a:off x="3622308" y="158410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54" name="Rectángulo 753">
            <a:extLst>
              <a:ext uri="{FF2B5EF4-FFF2-40B4-BE49-F238E27FC236}">
                <a16:creationId xmlns:a16="http://schemas.microsoft.com/office/drawing/2014/main" id="{9AC1CAAF-4B4E-6C1E-09B4-706BB86B1151}"/>
              </a:ext>
            </a:extLst>
          </xdr:cNvPr>
          <xdr:cNvSpPr/>
        </xdr:nvSpPr>
        <xdr:spPr>
          <a:xfrm rot="2700000">
            <a:off x="3005819" y="158410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55" name="Grupo 754">
            <a:extLst>
              <a:ext uri="{FF2B5EF4-FFF2-40B4-BE49-F238E27FC236}">
                <a16:creationId xmlns:a16="http://schemas.microsoft.com/office/drawing/2014/main" id="{FE871299-A461-7E9F-E156-BD038BAAAE05}"/>
              </a:ext>
            </a:extLst>
          </xdr:cNvPr>
          <xdr:cNvGrpSpPr/>
        </xdr:nvGrpSpPr>
        <xdr:grpSpPr>
          <a:xfrm>
            <a:off x="3005819" y="1275341"/>
            <a:ext cx="976489" cy="977527"/>
            <a:chOff x="4656866" y="439354"/>
            <a:chExt cx="976489" cy="977527"/>
          </a:xfrm>
        </xdr:grpSpPr>
        <xdr:sp macro="" textlink="">
          <xdr:nvSpPr>
            <xdr:cNvPr id="756" name="Rectángulo 755" descr="R">
              <a:extLst>
                <a:ext uri="{FF2B5EF4-FFF2-40B4-BE49-F238E27FC236}">
                  <a16:creationId xmlns:a16="http://schemas.microsoft.com/office/drawing/2014/main" id="{DDC49021-8EDD-02C2-20EC-35C6E9EAB8EC}"/>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57" name="Rectángulo 756">
              <a:extLst>
                <a:ext uri="{FF2B5EF4-FFF2-40B4-BE49-F238E27FC236}">
                  <a16:creationId xmlns:a16="http://schemas.microsoft.com/office/drawing/2014/main" id="{5A63F290-F79B-DFF4-A249-CFBD4B60A60F}"/>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58" name="Rectángulo 757">
              <a:extLst>
                <a:ext uri="{FF2B5EF4-FFF2-40B4-BE49-F238E27FC236}">
                  <a16:creationId xmlns:a16="http://schemas.microsoft.com/office/drawing/2014/main" id="{A1212160-EA65-E8DC-2D5E-8F060C3C3837}"/>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59" name="Rectángulo 758">
              <a:extLst>
                <a:ext uri="{FF2B5EF4-FFF2-40B4-BE49-F238E27FC236}">
                  <a16:creationId xmlns:a16="http://schemas.microsoft.com/office/drawing/2014/main" id="{74C0D35A-EA90-96FB-1391-FED08D802B37}"/>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68</xdr:row>
      <xdr:rowOff>106512</xdr:rowOff>
    </xdr:from>
    <xdr:to>
      <xdr:col>1</xdr:col>
      <xdr:colOff>1133652</xdr:colOff>
      <xdr:row>68</xdr:row>
      <xdr:rowOff>1084039</xdr:rowOff>
    </xdr:to>
    <xdr:grpSp>
      <xdr:nvGrpSpPr>
        <xdr:cNvPr id="760" name="Grupo 759">
          <a:extLst>
            <a:ext uri="{FF2B5EF4-FFF2-40B4-BE49-F238E27FC236}">
              <a16:creationId xmlns:a16="http://schemas.microsoft.com/office/drawing/2014/main" id="{91F729E9-E33A-7136-FF48-C0C32BB49807}"/>
            </a:ext>
          </a:extLst>
        </xdr:cNvPr>
        <xdr:cNvGrpSpPr/>
      </xdr:nvGrpSpPr>
      <xdr:grpSpPr>
        <a:xfrm>
          <a:off x="2481263" y="79811712"/>
          <a:ext cx="976489" cy="977527"/>
          <a:chOff x="4395985" y="1027132"/>
          <a:chExt cx="976489" cy="977527"/>
        </a:xfrm>
      </xdr:grpSpPr>
      <xdr:sp macro="" textlink="">
        <xdr:nvSpPr>
          <xdr:cNvPr id="761" name="Rectángulo 760" descr="R">
            <a:extLst>
              <a:ext uri="{FF2B5EF4-FFF2-40B4-BE49-F238E27FC236}">
                <a16:creationId xmlns:a16="http://schemas.microsoft.com/office/drawing/2014/main" id="{F08F472D-D2C7-EA34-1916-3B271E62139B}"/>
              </a:ext>
            </a:extLst>
          </xdr:cNvPr>
          <xdr:cNvSpPr/>
        </xdr:nvSpPr>
        <xdr:spPr>
          <a:xfrm rot="2700000">
            <a:off x="4704231" y="102713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62" name="Rectángulo 761">
            <a:extLst>
              <a:ext uri="{FF2B5EF4-FFF2-40B4-BE49-F238E27FC236}">
                <a16:creationId xmlns:a16="http://schemas.microsoft.com/office/drawing/2014/main" id="{AE033532-8BDB-7849-EF75-C8947E97E6BA}"/>
              </a:ext>
            </a:extLst>
          </xdr:cNvPr>
          <xdr:cNvSpPr/>
        </xdr:nvSpPr>
        <xdr:spPr>
          <a:xfrm rot="2700000">
            <a:off x="4704230" y="164465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63" name="Rectángulo 762">
            <a:extLst>
              <a:ext uri="{FF2B5EF4-FFF2-40B4-BE49-F238E27FC236}">
                <a16:creationId xmlns:a16="http://schemas.microsoft.com/office/drawing/2014/main" id="{5173EEA4-BF9B-914D-8432-97BA8BEAC7DA}"/>
              </a:ext>
            </a:extLst>
          </xdr:cNvPr>
          <xdr:cNvSpPr/>
        </xdr:nvSpPr>
        <xdr:spPr>
          <a:xfrm rot="2700000">
            <a:off x="5012474" y="133589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64" name="Rectángulo 763">
            <a:extLst>
              <a:ext uri="{FF2B5EF4-FFF2-40B4-BE49-F238E27FC236}">
                <a16:creationId xmlns:a16="http://schemas.microsoft.com/office/drawing/2014/main" id="{2CEFBD5F-50DE-2251-294A-BA92A95D4BC5}"/>
              </a:ext>
            </a:extLst>
          </xdr:cNvPr>
          <xdr:cNvSpPr/>
        </xdr:nvSpPr>
        <xdr:spPr>
          <a:xfrm rot="2700000">
            <a:off x="4395985" y="133589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65" name="Grupo 764">
            <a:extLst>
              <a:ext uri="{FF2B5EF4-FFF2-40B4-BE49-F238E27FC236}">
                <a16:creationId xmlns:a16="http://schemas.microsoft.com/office/drawing/2014/main" id="{E041E176-56FC-D763-BBFD-4DB5E02175B0}"/>
              </a:ext>
            </a:extLst>
          </xdr:cNvPr>
          <xdr:cNvGrpSpPr/>
        </xdr:nvGrpSpPr>
        <xdr:grpSpPr>
          <a:xfrm>
            <a:off x="4395985" y="1027132"/>
            <a:ext cx="976489" cy="977527"/>
            <a:chOff x="4656866" y="439354"/>
            <a:chExt cx="976489" cy="977527"/>
          </a:xfrm>
        </xdr:grpSpPr>
        <xdr:sp macro="" textlink="">
          <xdr:nvSpPr>
            <xdr:cNvPr id="766" name="Rectángulo 765" descr="R">
              <a:extLst>
                <a:ext uri="{FF2B5EF4-FFF2-40B4-BE49-F238E27FC236}">
                  <a16:creationId xmlns:a16="http://schemas.microsoft.com/office/drawing/2014/main" id="{95D1B8DF-3F89-BAC6-1EB2-8E0BD276BFB0}"/>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67" name="Rectángulo 766">
              <a:extLst>
                <a:ext uri="{FF2B5EF4-FFF2-40B4-BE49-F238E27FC236}">
                  <a16:creationId xmlns:a16="http://schemas.microsoft.com/office/drawing/2014/main" id="{5242927F-4DA5-1BD8-A4EE-B6973E5BF666}"/>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68" name="Rectángulo 767">
              <a:extLst>
                <a:ext uri="{FF2B5EF4-FFF2-40B4-BE49-F238E27FC236}">
                  <a16:creationId xmlns:a16="http://schemas.microsoft.com/office/drawing/2014/main" id="{881A4DFE-D62B-98C6-EBCE-C67883EAC27F}"/>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69" name="Rectángulo 768">
              <a:extLst>
                <a:ext uri="{FF2B5EF4-FFF2-40B4-BE49-F238E27FC236}">
                  <a16:creationId xmlns:a16="http://schemas.microsoft.com/office/drawing/2014/main" id="{CEFB4FE3-D3AA-D714-9422-9B6EA010042B}"/>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69</xdr:row>
      <xdr:rowOff>106394</xdr:rowOff>
    </xdr:from>
    <xdr:to>
      <xdr:col>1</xdr:col>
      <xdr:colOff>1133652</xdr:colOff>
      <xdr:row>69</xdr:row>
      <xdr:rowOff>1083921</xdr:rowOff>
    </xdr:to>
    <xdr:grpSp>
      <xdr:nvGrpSpPr>
        <xdr:cNvPr id="770" name="Grupo 769">
          <a:extLst>
            <a:ext uri="{FF2B5EF4-FFF2-40B4-BE49-F238E27FC236}">
              <a16:creationId xmlns:a16="http://schemas.microsoft.com/office/drawing/2014/main" id="{BDF1B03C-0E19-315D-213F-B152DB8D8B58}"/>
            </a:ext>
          </a:extLst>
        </xdr:cNvPr>
        <xdr:cNvGrpSpPr/>
      </xdr:nvGrpSpPr>
      <xdr:grpSpPr>
        <a:xfrm>
          <a:off x="2481263" y="81011744"/>
          <a:ext cx="976489" cy="977527"/>
          <a:chOff x="3349147" y="1461691"/>
          <a:chExt cx="976489" cy="977527"/>
        </a:xfrm>
      </xdr:grpSpPr>
      <xdr:sp macro="" textlink="">
        <xdr:nvSpPr>
          <xdr:cNvPr id="771" name="Rectángulo 770" descr="R">
            <a:extLst>
              <a:ext uri="{FF2B5EF4-FFF2-40B4-BE49-F238E27FC236}">
                <a16:creationId xmlns:a16="http://schemas.microsoft.com/office/drawing/2014/main" id="{1708A41D-6F84-8905-CE4C-27846C112F9A}"/>
              </a:ext>
            </a:extLst>
          </xdr:cNvPr>
          <xdr:cNvSpPr/>
        </xdr:nvSpPr>
        <xdr:spPr>
          <a:xfrm rot="2700000">
            <a:off x="3657393" y="1461691"/>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72" name="Rectángulo 771">
            <a:extLst>
              <a:ext uri="{FF2B5EF4-FFF2-40B4-BE49-F238E27FC236}">
                <a16:creationId xmlns:a16="http://schemas.microsoft.com/office/drawing/2014/main" id="{032AAB52-D52D-61D5-6825-5455F64A5D2A}"/>
              </a:ext>
            </a:extLst>
          </xdr:cNvPr>
          <xdr:cNvSpPr/>
        </xdr:nvSpPr>
        <xdr:spPr>
          <a:xfrm rot="2700000">
            <a:off x="3657392" y="207921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73" name="Rectángulo 772">
            <a:extLst>
              <a:ext uri="{FF2B5EF4-FFF2-40B4-BE49-F238E27FC236}">
                <a16:creationId xmlns:a16="http://schemas.microsoft.com/office/drawing/2014/main" id="{B66302C7-DB94-F8B2-4CBA-3F213431F7FA}"/>
              </a:ext>
            </a:extLst>
          </xdr:cNvPr>
          <xdr:cNvSpPr/>
        </xdr:nvSpPr>
        <xdr:spPr>
          <a:xfrm rot="2700000">
            <a:off x="3965636" y="177045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74" name="Rectángulo 773">
            <a:extLst>
              <a:ext uri="{FF2B5EF4-FFF2-40B4-BE49-F238E27FC236}">
                <a16:creationId xmlns:a16="http://schemas.microsoft.com/office/drawing/2014/main" id="{FBCA585A-BB14-CF05-DDAE-4461080308E7}"/>
              </a:ext>
            </a:extLst>
          </xdr:cNvPr>
          <xdr:cNvSpPr/>
        </xdr:nvSpPr>
        <xdr:spPr>
          <a:xfrm rot="2700000">
            <a:off x="3349147" y="177045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75" name="Grupo 774">
            <a:extLst>
              <a:ext uri="{FF2B5EF4-FFF2-40B4-BE49-F238E27FC236}">
                <a16:creationId xmlns:a16="http://schemas.microsoft.com/office/drawing/2014/main" id="{15191A20-8D62-B7F2-EDFE-B3CEC21C2D10}"/>
              </a:ext>
            </a:extLst>
          </xdr:cNvPr>
          <xdr:cNvGrpSpPr/>
        </xdr:nvGrpSpPr>
        <xdr:grpSpPr>
          <a:xfrm>
            <a:off x="3349147" y="1461691"/>
            <a:ext cx="976489" cy="977527"/>
            <a:chOff x="4656866" y="439354"/>
            <a:chExt cx="976489" cy="977527"/>
          </a:xfrm>
        </xdr:grpSpPr>
        <xdr:sp macro="" textlink="">
          <xdr:nvSpPr>
            <xdr:cNvPr id="776" name="Rectángulo 775" descr="R">
              <a:extLst>
                <a:ext uri="{FF2B5EF4-FFF2-40B4-BE49-F238E27FC236}">
                  <a16:creationId xmlns:a16="http://schemas.microsoft.com/office/drawing/2014/main" id="{F83F3F43-11E0-7C2B-0F0D-719922EF569D}"/>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77" name="Rectángulo 776">
              <a:extLst>
                <a:ext uri="{FF2B5EF4-FFF2-40B4-BE49-F238E27FC236}">
                  <a16:creationId xmlns:a16="http://schemas.microsoft.com/office/drawing/2014/main" id="{6482B596-5FA9-0EBD-AFF1-DF829F785051}"/>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78" name="Rectángulo 777">
              <a:extLst>
                <a:ext uri="{FF2B5EF4-FFF2-40B4-BE49-F238E27FC236}">
                  <a16:creationId xmlns:a16="http://schemas.microsoft.com/office/drawing/2014/main" id="{13246154-0207-13EC-A01A-B1FABFA9BEFD}"/>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79" name="Rectángulo 778">
              <a:extLst>
                <a:ext uri="{FF2B5EF4-FFF2-40B4-BE49-F238E27FC236}">
                  <a16:creationId xmlns:a16="http://schemas.microsoft.com/office/drawing/2014/main" id="{8B134289-4EEF-A997-E03D-425F0E1D44D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70</xdr:row>
      <xdr:rowOff>106276</xdr:rowOff>
    </xdr:from>
    <xdr:to>
      <xdr:col>1</xdr:col>
      <xdr:colOff>1133652</xdr:colOff>
      <xdr:row>70</xdr:row>
      <xdr:rowOff>1083803</xdr:rowOff>
    </xdr:to>
    <xdr:grpSp>
      <xdr:nvGrpSpPr>
        <xdr:cNvPr id="780" name="Grupo 779">
          <a:extLst>
            <a:ext uri="{FF2B5EF4-FFF2-40B4-BE49-F238E27FC236}">
              <a16:creationId xmlns:a16="http://schemas.microsoft.com/office/drawing/2014/main" id="{FBAD9644-F2CD-3076-4513-65752FAA3AAF}"/>
            </a:ext>
          </a:extLst>
        </xdr:cNvPr>
        <xdr:cNvGrpSpPr/>
      </xdr:nvGrpSpPr>
      <xdr:grpSpPr>
        <a:xfrm>
          <a:off x="2481263" y="82211776"/>
          <a:ext cx="976489" cy="977527"/>
          <a:chOff x="5461169" y="886260"/>
          <a:chExt cx="976489" cy="977527"/>
        </a:xfrm>
      </xdr:grpSpPr>
      <xdr:sp macro="" textlink="">
        <xdr:nvSpPr>
          <xdr:cNvPr id="781" name="Rectángulo 780" descr="R">
            <a:extLst>
              <a:ext uri="{FF2B5EF4-FFF2-40B4-BE49-F238E27FC236}">
                <a16:creationId xmlns:a16="http://schemas.microsoft.com/office/drawing/2014/main" id="{BAFD98C1-469F-83AE-D80C-4F0F23926DD4}"/>
              </a:ext>
            </a:extLst>
          </xdr:cNvPr>
          <xdr:cNvSpPr/>
        </xdr:nvSpPr>
        <xdr:spPr>
          <a:xfrm rot="2700000">
            <a:off x="5769415" y="886260"/>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82" name="Rectángulo 781">
            <a:extLst>
              <a:ext uri="{FF2B5EF4-FFF2-40B4-BE49-F238E27FC236}">
                <a16:creationId xmlns:a16="http://schemas.microsoft.com/office/drawing/2014/main" id="{4CA5D360-B6E5-CE4E-C5B6-0524F305C19F}"/>
              </a:ext>
            </a:extLst>
          </xdr:cNvPr>
          <xdr:cNvSpPr/>
        </xdr:nvSpPr>
        <xdr:spPr>
          <a:xfrm rot="2700000">
            <a:off x="5769414" y="150378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83" name="Rectángulo 782">
            <a:extLst>
              <a:ext uri="{FF2B5EF4-FFF2-40B4-BE49-F238E27FC236}">
                <a16:creationId xmlns:a16="http://schemas.microsoft.com/office/drawing/2014/main" id="{A235E42A-775F-E511-0744-A700BC971D3A}"/>
              </a:ext>
            </a:extLst>
          </xdr:cNvPr>
          <xdr:cNvSpPr/>
        </xdr:nvSpPr>
        <xdr:spPr>
          <a:xfrm rot="2700000">
            <a:off x="6077658" y="119502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84" name="Rectángulo 783">
            <a:extLst>
              <a:ext uri="{FF2B5EF4-FFF2-40B4-BE49-F238E27FC236}">
                <a16:creationId xmlns:a16="http://schemas.microsoft.com/office/drawing/2014/main" id="{5E32CADB-3BE0-8B29-781D-72A3D7EF2578}"/>
              </a:ext>
            </a:extLst>
          </xdr:cNvPr>
          <xdr:cNvSpPr/>
        </xdr:nvSpPr>
        <xdr:spPr>
          <a:xfrm rot="2700000">
            <a:off x="5461169" y="1195025"/>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85" name="Grupo 784">
            <a:extLst>
              <a:ext uri="{FF2B5EF4-FFF2-40B4-BE49-F238E27FC236}">
                <a16:creationId xmlns:a16="http://schemas.microsoft.com/office/drawing/2014/main" id="{4A7AC8A9-C0FA-474A-15A7-1ACA73CAACEC}"/>
              </a:ext>
            </a:extLst>
          </xdr:cNvPr>
          <xdr:cNvGrpSpPr/>
        </xdr:nvGrpSpPr>
        <xdr:grpSpPr>
          <a:xfrm>
            <a:off x="5461169" y="886260"/>
            <a:ext cx="976489" cy="977527"/>
            <a:chOff x="4656866" y="439354"/>
            <a:chExt cx="976489" cy="977527"/>
          </a:xfrm>
        </xdr:grpSpPr>
        <xdr:sp macro="" textlink="">
          <xdr:nvSpPr>
            <xdr:cNvPr id="786" name="Rectángulo 785" descr="R">
              <a:extLst>
                <a:ext uri="{FF2B5EF4-FFF2-40B4-BE49-F238E27FC236}">
                  <a16:creationId xmlns:a16="http://schemas.microsoft.com/office/drawing/2014/main" id="{4E88BC60-1378-F84F-7FEF-9132EBBF220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87" name="Rectángulo 786">
              <a:extLst>
                <a:ext uri="{FF2B5EF4-FFF2-40B4-BE49-F238E27FC236}">
                  <a16:creationId xmlns:a16="http://schemas.microsoft.com/office/drawing/2014/main" id="{965D5315-3E4D-1A2E-F12B-D1A6713C1F6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88" name="Rectángulo 787">
              <a:extLst>
                <a:ext uri="{FF2B5EF4-FFF2-40B4-BE49-F238E27FC236}">
                  <a16:creationId xmlns:a16="http://schemas.microsoft.com/office/drawing/2014/main" id="{201CD6D7-1C31-B523-2390-F64DA62E34E1}"/>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89" name="Rectángulo 788">
              <a:extLst>
                <a:ext uri="{FF2B5EF4-FFF2-40B4-BE49-F238E27FC236}">
                  <a16:creationId xmlns:a16="http://schemas.microsoft.com/office/drawing/2014/main" id="{53CA58CF-0639-96A5-D4B9-7899281C2C1A}"/>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71</xdr:row>
      <xdr:rowOff>106158</xdr:rowOff>
    </xdr:from>
    <xdr:to>
      <xdr:col>1</xdr:col>
      <xdr:colOff>1133652</xdr:colOff>
      <xdr:row>71</xdr:row>
      <xdr:rowOff>1083685</xdr:rowOff>
    </xdr:to>
    <xdr:grpSp>
      <xdr:nvGrpSpPr>
        <xdr:cNvPr id="790" name="Grupo 789">
          <a:extLst>
            <a:ext uri="{FF2B5EF4-FFF2-40B4-BE49-F238E27FC236}">
              <a16:creationId xmlns:a16="http://schemas.microsoft.com/office/drawing/2014/main" id="{9609991B-2CF0-E9B9-8F88-620F07D45858}"/>
            </a:ext>
          </a:extLst>
        </xdr:cNvPr>
        <xdr:cNvGrpSpPr/>
      </xdr:nvGrpSpPr>
      <xdr:grpSpPr>
        <a:xfrm>
          <a:off x="2481263" y="83411808"/>
          <a:ext cx="976489" cy="977527"/>
          <a:chOff x="4156717" y="928117"/>
          <a:chExt cx="976489" cy="977527"/>
        </a:xfrm>
      </xdr:grpSpPr>
      <xdr:sp macro="" textlink="">
        <xdr:nvSpPr>
          <xdr:cNvPr id="791" name="Rectángulo 790" descr="R">
            <a:extLst>
              <a:ext uri="{FF2B5EF4-FFF2-40B4-BE49-F238E27FC236}">
                <a16:creationId xmlns:a16="http://schemas.microsoft.com/office/drawing/2014/main" id="{917045D8-1648-92BB-2BB8-FA74144975A8}"/>
              </a:ext>
            </a:extLst>
          </xdr:cNvPr>
          <xdr:cNvSpPr/>
        </xdr:nvSpPr>
        <xdr:spPr>
          <a:xfrm rot="2700000">
            <a:off x="4464963" y="928117"/>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92" name="Rectángulo 791">
            <a:extLst>
              <a:ext uri="{FF2B5EF4-FFF2-40B4-BE49-F238E27FC236}">
                <a16:creationId xmlns:a16="http://schemas.microsoft.com/office/drawing/2014/main" id="{1B8B06C4-1777-24D0-3CB9-93743E9AF09C}"/>
              </a:ext>
            </a:extLst>
          </xdr:cNvPr>
          <xdr:cNvSpPr/>
        </xdr:nvSpPr>
        <xdr:spPr>
          <a:xfrm rot="2700000">
            <a:off x="4464962" y="154564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93" name="Rectángulo 792">
            <a:extLst>
              <a:ext uri="{FF2B5EF4-FFF2-40B4-BE49-F238E27FC236}">
                <a16:creationId xmlns:a16="http://schemas.microsoft.com/office/drawing/2014/main" id="{0A6C05E7-0488-67FF-DE9F-6E263956FF26}"/>
              </a:ext>
            </a:extLst>
          </xdr:cNvPr>
          <xdr:cNvSpPr/>
        </xdr:nvSpPr>
        <xdr:spPr>
          <a:xfrm rot="2700000">
            <a:off x="4773206" y="123688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94" name="Rectángulo 793">
            <a:extLst>
              <a:ext uri="{FF2B5EF4-FFF2-40B4-BE49-F238E27FC236}">
                <a16:creationId xmlns:a16="http://schemas.microsoft.com/office/drawing/2014/main" id="{297209D9-D38F-1C40-0070-8402D27FE710}"/>
              </a:ext>
            </a:extLst>
          </xdr:cNvPr>
          <xdr:cNvSpPr/>
        </xdr:nvSpPr>
        <xdr:spPr>
          <a:xfrm rot="2700000">
            <a:off x="4156717" y="1236882"/>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795" name="Grupo 794">
            <a:extLst>
              <a:ext uri="{FF2B5EF4-FFF2-40B4-BE49-F238E27FC236}">
                <a16:creationId xmlns:a16="http://schemas.microsoft.com/office/drawing/2014/main" id="{6D8407D6-9BFE-9E72-CCB3-E682B1322C6D}"/>
              </a:ext>
            </a:extLst>
          </xdr:cNvPr>
          <xdr:cNvGrpSpPr/>
        </xdr:nvGrpSpPr>
        <xdr:grpSpPr>
          <a:xfrm>
            <a:off x="4156717" y="928117"/>
            <a:ext cx="976489" cy="977527"/>
            <a:chOff x="4656866" y="439354"/>
            <a:chExt cx="976489" cy="977527"/>
          </a:xfrm>
        </xdr:grpSpPr>
        <xdr:sp macro="" textlink="">
          <xdr:nvSpPr>
            <xdr:cNvPr id="796" name="Rectángulo 795" descr="R">
              <a:extLst>
                <a:ext uri="{FF2B5EF4-FFF2-40B4-BE49-F238E27FC236}">
                  <a16:creationId xmlns:a16="http://schemas.microsoft.com/office/drawing/2014/main" id="{FFA6078B-612D-C848-5753-0B356BDE5BEF}"/>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797" name="Rectángulo 796">
              <a:extLst>
                <a:ext uri="{FF2B5EF4-FFF2-40B4-BE49-F238E27FC236}">
                  <a16:creationId xmlns:a16="http://schemas.microsoft.com/office/drawing/2014/main" id="{C366DDED-6266-CA3F-F93F-5E9E9A129609}"/>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798" name="Rectángulo 797">
              <a:extLst>
                <a:ext uri="{FF2B5EF4-FFF2-40B4-BE49-F238E27FC236}">
                  <a16:creationId xmlns:a16="http://schemas.microsoft.com/office/drawing/2014/main" id="{68C0CB7B-9E1F-5A5F-A7B5-2B5307CAB655}"/>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799" name="Rectángulo 798">
              <a:extLst>
                <a:ext uri="{FF2B5EF4-FFF2-40B4-BE49-F238E27FC236}">
                  <a16:creationId xmlns:a16="http://schemas.microsoft.com/office/drawing/2014/main" id="{8F17B572-16CC-0556-FDA1-4B89468BA444}"/>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72</xdr:row>
      <xdr:rowOff>106040</xdr:rowOff>
    </xdr:from>
    <xdr:to>
      <xdr:col>1</xdr:col>
      <xdr:colOff>1133652</xdr:colOff>
      <xdr:row>72</xdr:row>
      <xdr:rowOff>1083567</xdr:rowOff>
    </xdr:to>
    <xdr:grpSp>
      <xdr:nvGrpSpPr>
        <xdr:cNvPr id="810" name="Grupo 809">
          <a:extLst>
            <a:ext uri="{FF2B5EF4-FFF2-40B4-BE49-F238E27FC236}">
              <a16:creationId xmlns:a16="http://schemas.microsoft.com/office/drawing/2014/main" id="{D64982AF-DD02-6528-2AC3-0B7673464C43}"/>
            </a:ext>
          </a:extLst>
        </xdr:cNvPr>
        <xdr:cNvGrpSpPr/>
      </xdr:nvGrpSpPr>
      <xdr:grpSpPr>
        <a:xfrm>
          <a:off x="2481263" y="84611840"/>
          <a:ext cx="976489" cy="977527"/>
          <a:chOff x="5334652" y="1416881"/>
          <a:chExt cx="976489" cy="977527"/>
        </a:xfrm>
      </xdr:grpSpPr>
      <xdr:sp macro="" textlink="">
        <xdr:nvSpPr>
          <xdr:cNvPr id="811" name="Rectángulo 810" descr="R">
            <a:extLst>
              <a:ext uri="{FF2B5EF4-FFF2-40B4-BE49-F238E27FC236}">
                <a16:creationId xmlns:a16="http://schemas.microsoft.com/office/drawing/2014/main" id="{449DB98A-5D24-E047-A276-50EFDA355B6B}"/>
              </a:ext>
            </a:extLst>
          </xdr:cNvPr>
          <xdr:cNvSpPr/>
        </xdr:nvSpPr>
        <xdr:spPr>
          <a:xfrm rot="2700000">
            <a:off x="5642898" y="141688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12" name="Rectángulo 811">
            <a:extLst>
              <a:ext uri="{FF2B5EF4-FFF2-40B4-BE49-F238E27FC236}">
                <a16:creationId xmlns:a16="http://schemas.microsoft.com/office/drawing/2014/main" id="{D0F7A406-DF51-09E4-6659-5C0BF13941BF}"/>
              </a:ext>
            </a:extLst>
          </xdr:cNvPr>
          <xdr:cNvSpPr/>
        </xdr:nvSpPr>
        <xdr:spPr>
          <a:xfrm rot="2700000">
            <a:off x="5642897" y="203440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13" name="Rectángulo 812">
            <a:extLst>
              <a:ext uri="{FF2B5EF4-FFF2-40B4-BE49-F238E27FC236}">
                <a16:creationId xmlns:a16="http://schemas.microsoft.com/office/drawing/2014/main" id="{DA29DD32-76D0-B00A-4536-EDB792CF3D25}"/>
              </a:ext>
            </a:extLst>
          </xdr:cNvPr>
          <xdr:cNvSpPr/>
        </xdr:nvSpPr>
        <xdr:spPr>
          <a:xfrm rot="2700000">
            <a:off x="5951141" y="1725645"/>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14" name="Rectángulo 813">
            <a:extLst>
              <a:ext uri="{FF2B5EF4-FFF2-40B4-BE49-F238E27FC236}">
                <a16:creationId xmlns:a16="http://schemas.microsoft.com/office/drawing/2014/main" id="{2B8446EE-B3C6-A37A-56FA-EC4899381338}"/>
              </a:ext>
            </a:extLst>
          </xdr:cNvPr>
          <xdr:cNvSpPr/>
        </xdr:nvSpPr>
        <xdr:spPr>
          <a:xfrm rot="2700000">
            <a:off x="5334652" y="172564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15" name="Grupo 814">
            <a:extLst>
              <a:ext uri="{FF2B5EF4-FFF2-40B4-BE49-F238E27FC236}">
                <a16:creationId xmlns:a16="http://schemas.microsoft.com/office/drawing/2014/main" id="{DBA68020-07E4-8462-E142-F2913D2AD074}"/>
              </a:ext>
            </a:extLst>
          </xdr:cNvPr>
          <xdr:cNvGrpSpPr/>
        </xdr:nvGrpSpPr>
        <xdr:grpSpPr>
          <a:xfrm>
            <a:off x="5334652" y="1416881"/>
            <a:ext cx="976489" cy="977527"/>
            <a:chOff x="4656866" y="439354"/>
            <a:chExt cx="976489" cy="977527"/>
          </a:xfrm>
        </xdr:grpSpPr>
        <xdr:sp macro="" textlink="">
          <xdr:nvSpPr>
            <xdr:cNvPr id="816" name="Rectángulo 815" descr="R">
              <a:extLst>
                <a:ext uri="{FF2B5EF4-FFF2-40B4-BE49-F238E27FC236}">
                  <a16:creationId xmlns:a16="http://schemas.microsoft.com/office/drawing/2014/main" id="{5B22C721-DEDE-80A7-566D-1196A7FE16F7}"/>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17" name="Rectángulo 816">
              <a:extLst>
                <a:ext uri="{FF2B5EF4-FFF2-40B4-BE49-F238E27FC236}">
                  <a16:creationId xmlns:a16="http://schemas.microsoft.com/office/drawing/2014/main" id="{7CD1F3DE-65EB-B020-40CA-5970042AECAD}"/>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18" name="Rectángulo 817">
              <a:extLst>
                <a:ext uri="{FF2B5EF4-FFF2-40B4-BE49-F238E27FC236}">
                  <a16:creationId xmlns:a16="http://schemas.microsoft.com/office/drawing/2014/main" id="{0C75B93D-26EA-D89D-6337-69711F4301B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19" name="Rectángulo 818">
              <a:extLst>
                <a:ext uri="{FF2B5EF4-FFF2-40B4-BE49-F238E27FC236}">
                  <a16:creationId xmlns:a16="http://schemas.microsoft.com/office/drawing/2014/main" id="{94263317-5C86-EEF5-183A-053E9422CE39}"/>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73</xdr:row>
      <xdr:rowOff>105922</xdr:rowOff>
    </xdr:from>
    <xdr:to>
      <xdr:col>1</xdr:col>
      <xdr:colOff>1133652</xdr:colOff>
      <xdr:row>73</xdr:row>
      <xdr:rowOff>1083449</xdr:rowOff>
    </xdr:to>
    <xdr:grpSp>
      <xdr:nvGrpSpPr>
        <xdr:cNvPr id="820" name="Grupo 819">
          <a:extLst>
            <a:ext uri="{FF2B5EF4-FFF2-40B4-BE49-F238E27FC236}">
              <a16:creationId xmlns:a16="http://schemas.microsoft.com/office/drawing/2014/main" id="{9254C427-3061-38D7-7B6F-02CAE0EC01B6}"/>
            </a:ext>
          </a:extLst>
        </xdr:cNvPr>
        <xdr:cNvGrpSpPr/>
      </xdr:nvGrpSpPr>
      <xdr:grpSpPr>
        <a:xfrm>
          <a:off x="2481263" y="85811872"/>
          <a:ext cx="976489" cy="977527"/>
          <a:chOff x="2282331" y="1236879"/>
          <a:chExt cx="976489" cy="977527"/>
        </a:xfrm>
      </xdr:grpSpPr>
      <xdr:sp macro="" textlink="">
        <xdr:nvSpPr>
          <xdr:cNvPr id="821" name="Rectángulo 820" descr="R">
            <a:extLst>
              <a:ext uri="{FF2B5EF4-FFF2-40B4-BE49-F238E27FC236}">
                <a16:creationId xmlns:a16="http://schemas.microsoft.com/office/drawing/2014/main" id="{C56D98D5-1D05-DD0E-FE23-A04A81733EAF}"/>
              </a:ext>
            </a:extLst>
          </xdr:cNvPr>
          <xdr:cNvSpPr/>
        </xdr:nvSpPr>
        <xdr:spPr>
          <a:xfrm rot="2700000">
            <a:off x="2590577" y="123687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22" name="Rectángulo 821">
            <a:extLst>
              <a:ext uri="{FF2B5EF4-FFF2-40B4-BE49-F238E27FC236}">
                <a16:creationId xmlns:a16="http://schemas.microsoft.com/office/drawing/2014/main" id="{16A1C728-4613-6FB2-1931-7DB119836D3A}"/>
              </a:ext>
            </a:extLst>
          </xdr:cNvPr>
          <xdr:cNvSpPr/>
        </xdr:nvSpPr>
        <xdr:spPr>
          <a:xfrm rot="2700000">
            <a:off x="2590576" y="185440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23" name="Rectángulo 822">
            <a:extLst>
              <a:ext uri="{FF2B5EF4-FFF2-40B4-BE49-F238E27FC236}">
                <a16:creationId xmlns:a16="http://schemas.microsoft.com/office/drawing/2014/main" id="{F0F9DCC6-0DB0-A789-C553-DF0203AA9997}"/>
              </a:ext>
            </a:extLst>
          </xdr:cNvPr>
          <xdr:cNvSpPr/>
        </xdr:nvSpPr>
        <xdr:spPr>
          <a:xfrm rot="2700000">
            <a:off x="2898820" y="1545643"/>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24" name="Rectángulo 823">
            <a:extLst>
              <a:ext uri="{FF2B5EF4-FFF2-40B4-BE49-F238E27FC236}">
                <a16:creationId xmlns:a16="http://schemas.microsoft.com/office/drawing/2014/main" id="{6862E6E8-0B0F-4D4B-668C-9FFC9EEF6E39}"/>
              </a:ext>
            </a:extLst>
          </xdr:cNvPr>
          <xdr:cNvSpPr/>
        </xdr:nvSpPr>
        <xdr:spPr>
          <a:xfrm rot="2700000">
            <a:off x="2282331" y="1545644"/>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25" name="Grupo 824">
            <a:extLst>
              <a:ext uri="{FF2B5EF4-FFF2-40B4-BE49-F238E27FC236}">
                <a16:creationId xmlns:a16="http://schemas.microsoft.com/office/drawing/2014/main" id="{6162CA27-EE75-056C-4A60-BB05284ACB11}"/>
              </a:ext>
            </a:extLst>
          </xdr:cNvPr>
          <xdr:cNvGrpSpPr/>
        </xdr:nvGrpSpPr>
        <xdr:grpSpPr>
          <a:xfrm>
            <a:off x="2282331" y="1236879"/>
            <a:ext cx="976489" cy="977527"/>
            <a:chOff x="4656866" y="439354"/>
            <a:chExt cx="976489" cy="977527"/>
          </a:xfrm>
        </xdr:grpSpPr>
        <xdr:sp macro="" textlink="">
          <xdr:nvSpPr>
            <xdr:cNvPr id="826" name="Rectángulo 825" descr="R">
              <a:extLst>
                <a:ext uri="{FF2B5EF4-FFF2-40B4-BE49-F238E27FC236}">
                  <a16:creationId xmlns:a16="http://schemas.microsoft.com/office/drawing/2014/main" id="{826F4BF3-2CF9-3196-6750-74B6B14BF32B}"/>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27" name="Rectángulo 826">
              <a:extLst>
                <a:ext uri="{FF2B5EF4-FFF2-40B4-BE49-F238E27FC236}">
                  <a16:creationId xmlns:a16="http://schemas.microsoft.com/office/drawing/2014/main" id="{E338A784-27D2-EE23-9045-3856424CA197}"/>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28" name="Rectángulo 827">
              <a:extLst>
                <a:ext uri="{FF2B5EF4-FFF2-40B4-BE49-F238E27FC236}">
                  <a16:creationId xmlns:a16="http://schemas.microsoft.com/office/drawing/2014/main" id="{34A81C21-582E-B2CB-8CCF-52F919186A80}"/>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29" name="Rectángulo 828">
              <a:extLst>
                <a:ext uri="{FF2B5EF4-FFF2-40B4-BE49-F238E27FC236}">
                  <a16:creationId xmlns:a16="http://schemas.microsoft.com/office/drawing/2014/main" id="{E944968E-D5DA-0589-CCB1-F4CD5AB44C99}"/>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74</xdr:row>
      <xdr:rowOff>105804</xdr:rowOff>
    </xdr:from>
    <xdr:to>
      <xdr:col>1</xdr:col>
      <xdr:colOff>1133652</xdr:colOff>
      <xdr:row>74</xdr:row>
      <xdr:rowOff>1083331</xdr:rowOff>
    </xdr:to>
    <xdr:grpSp>
      <xdr:nvGrpSpPr>
        <xdr:cNvPr id="830" name="Grupo 829">
          <a:extLst>
            <a:ext uri="{FF2B5EF4-FFF2-40B4-BE49-F238E27FC236}">
              <a16:creationId xmlns:a16="http://schemas.microsoft.com/office/drawing/2014/main" id="{5E427B09-A5E5-B5A9-9C99-31CB762DB0CA}"/>
            </a:ext>
          </a:extLst>
        </xdr:cNvPr>
        <xdr:cNvGrpSpPr/>
      </xdr:nvGrpSpPr>
      <xdr:grpSpPr>
        <a:xfrm>
          <a:off x="2481263" y="87011904"/>
          <a:ext cx="976489" cy="977527"/>
          <a:chOff x="4383285" y="1416881"/>
          <a:chExt cx="976489" cy="977527"/>
        </a:xfrm>
      </xdr:grpSpPr>
      <xdr:sp macro="" textlink="">
        <xdr:nvSpPr>
          <xdr:cNvPr id="831" name="Rectángulo 830" descr="R">
            <a:extLst>
              <a:ext uri="{FF2B5EF4-FFF2-40B4-BE49-F238E27FC236}">
                <a16:creationId xmlns:a16="http://schemas.microsoft.com/office/drawing/2014/main" id="{75B23A18-7C03-76BD-3BBF-C364DD179D28}"/>
              </a:ext>
            </a:extLst>
          </xdr:cNvPr>
          <xdr:cNvSpPr/>
        </xdr:nvSpPr>
        <xdr:spPr>
          <a:xfrm rot="2700000">
            <a:off x="4691531" y="1416881"/>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32" name="Rectángulo 831">
            <a:extLst>
              <a:ext uri="{FF2B5EF4-FFF2-40B4-BE49-F238E27FC236}">
                <a16:creationId xmlns:a16="http://schemas.microsoft.com/office/drawing/2014/main" id="{9B376FA5-DF31-B305-1E68-F8AABE7E9241}"/>
              </a:ext>
            </a:extLst>
          </xdr:cNvPr>
          <xdr:cNvSpPr/>
        </xdr:nvSpPr>
        <xdr:spPr>
          <a:xfrm rot="2700000">
            <a:off x="4691530" y="2034408"/>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33" name="Rectángulo 832">
            <a:extLst>
              <a:ext uri="{FF2B5EF4-FFF2-40B4-BE49-F238E27FC236}">
                <a16:creationId xmlns:a16="http://schemas.microsoft.com/office/drawing/2014/main" id="{0F9223C9-C751-B79A-598B-C7FF13895D7D}"/>
              </a:ext>
            </a:extLst>
          </xdr:cNvPr>
          <xdr:cNvSpPr/>
        </xdr:nvSpPr>
        <xdr:spPr>
          <a:xfrm rot="2700000">
            <a:off x="4999774" y="1725645"/>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34" name="Rectángulo 833">
            <a:extLst>
              <a:ext uri="{FF2B5EF4-FFF2-40B4-BE49-F238E27FC236}">
                <a16:creationId xmlns:a16="http://schemas.microsoft.com/office/drawing/2014/main" id="{CD566E88-DBB9-768F-677F-B26973C05BA5}"/>
              </a:ext>
            </a:extLst>
          </xdr:cNvPr>
          <xdr:cNvSpPr/>
        </xdr:nvSpPr>
        <xdr:spPr>
          <a:xfrm rot="2700000">
            <a:off x="4383285" y="172564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35" name="Grupo 834">
            <a:extLst>
              <a:ext uri="{FF2B5EF4-FFF2-40B4-BE49-F238E27FC236}">
                <a16:creationId xmlns:a16="http://schemas.microsoft.com/office/drawing/2014/main" id="{74CC90C9-A532-9AD0-524A-5ADA65F6FE83}"/>
              </a:ext>
            </a:extLst>
          </xdr:cNvPr>
          <xdr:cNvGrpSpPr/>
        </xdr:nvGrpSpPr>
        <xdr:grpSpPr>
          <a:xfrm>
            <a:off x="4383285" y="1416881"/>
            <a:ext cx="976489" cy="977527"/>
            <a:chOff x="4656866" y="439354"/>
            <a:chExt cx="976489" cy="977527"/>
          </a:xfrm>
        </xdr:grpSpPr>
        <xdr:sp macro="" textlink="">
          <xdr:nvSpPr>
            <xdr:cNvPr id="836" name="Rectángulo 835" descr="R">
              <a:extLst>
                <a:ext uri="{FF2B5EF4-FFF2-40B4-BE49-F238E27FC236}">
                  <a16:creationId xmlns:a16="http://schemas.microsoft.com/office/drawing/2014/main" id="{E87BAF22-C40A-2603-839D-1BF05EF0701C}"/>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37" name="Rectángulo 836">
              <a:extLst>
                <a:ext uri="{FF2B5EF4-FFF2-40B4-BE49-F238E27FC236}">
                  <a16:creationId xmlns:a16="http://schemas.microsoft.com/office/drawing/2014/main" id="{F68FC874-C5FE-1CDC-C602-BF4A29D6B7EC}"/>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38" name="Rectángulo 837">
              <a:extLst>
                <a:ext uri="{FF2B5EF4-FFF2-40B4-BE49-F238E27FC236}">
                  <a16:creationId xmlns:a16="http://schemas.microsoft.com/office/drawing/2014/main" id="{EF31CD92-49FF-0120-2026-B3BA7338D9DC}"/>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39" name="Rectángulo 838">
              <a:extLst>
                <a:ext uri="{FF2B5EF4-FFF2-40B4-BE49-F238E27FC236}">
                  <a16:creationId xmlns:a16="http://schemas.microsoft.com/office/drawing/2014/main" id="{4E14DCC5-D06C-1864-597E-C5A3B785AEF3}"/>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75</xdr:row>
      <xdr:rowOff>105686</xdr:rowOff>
    </xdr:from>
    <xdr:to>
      <xdr:col>1</xdr:col>
      <xdr:colOff>1133652</xdr:colOff>
      <xdr:row>75</xdr:row>
      <xdr:rowOff>1083213</xdr:rowOff>
    </xdr:to>
    <xdr:grpSp>
      <xdr:nvGrpSpPr>
        <xdr:cNvPr id="840" name="Grupo 839">
          <a:extLst>
            <a:ext uri="{FF2B5EF4-FFF2-40B4-BE49-F238E27FC236}">
              <a16:creationId xmlns:a16="http://schemas.microsoft.com/office/drawing/2014/main" id="{A10B2400-67A4-4051-0D88-D7044C6C2E59}"/>
            </a:ext>
          </a:extLst>
        </xdr:cNvPr>
        <xdr:cNvGrpSpPr/>
      </xdr:nvGrpSpPr>
      <xdr:grpSpPr>
        <a:xfrm>
          <a:off x="2481263" y="88211936"/>
          <a:ext cx="976489" cy="977527"/>
          <a:chOff x="3721800" y="385149"/>
          <a:chExt cx="976489" cy="977527"/>
        </a:xfrm>
      </xdr:grpSpPr>
      <xdr:sp macro="" textlink="">
        <xdr:nvSpPr>
          <xdr:cNvPr id="841" name="Rectángulo 840" descr="R">
            <a:extLst>
              <a:ext uri="{FF2B5EF4-FFF2-40B4-BE49-F238E27FC236}">
                <a16:creationId xmlns:a16="http://schemas.microsoft.com/office/drawing/2014/main" id="{ABB807E4-AD58-1312-1AA2-4D3EAEDF39E7}"/>
              </a:ext>
            </a:extLst>
          </xdr:cNvPr>
          <xdr:cNvSpPr/>
        </xdr:nvSpPr>
        <xdr:spPr>
          <a:xfrm rot="2700000">
            <a:off x="4030046" y="385149"/>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42" name="Rectángulo 841">
            <a:extLst>
              <a:ext uri="{FF2B5EF4-FFF2-40B4-BE49-F238E27FC236}">
                <a16:creationId xmlns:a16="http://schemas.microsoft.com/office/drawing/2014/main" id="{32D50A3C-F98C-27A4-020D-3F6A13A7AEE5}"/>
              </a:ext>
            </a:extLst>
          </xdr:cNvPr>
          <xdr:cNvSpPr/>
        </xdr:nvSpPr>
        <xdr:spPr>
          <a:xfrm rot="2700000">
            <a:off x="4030045" y="1002676"/>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43" name="Rectángulo 842">
            <a:extLst>
              <a:ext uri="{FF2B5EF4-FFF2-40B4-BE49-F238E27FC236}">
                <a16:creationId xmlns:a16="http://schemas.microsoft.com/office/drawing/2014/main" id="{95AE3D5B-C725-E85D-75FF-D8168C3934E6}"/>
              </a:ext>
            </a:extLst>
          </xdr:cNvPr>
          <xdr:cNvSpPr/>
        </xdr:nvSpPr>
        <xdr:spPr>
          <a:xfrm rot="2700000">
            <a:off x="4338289" y="693913"/>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44" name="Rectángulo 843">
            <a:extLst>
              <a:ext uri="{FF2B5EF4-FFF2-40B4-BE49-F238E27FC236}">
                <a16:creationId xmlns:a16="http://schemas.microsoft.com/office/drawing/2014/main" id="{4CA089B8-D03E-B4A7-2BB6-74C981D7E8C4}"/>
              </a:ext>
            </a:extLst>
          </xdr:cNvPr>
          <xdr:cNvSpPr/>
        </xdr:nvSpPr>
        <xdr:spPr>
          <a:xfrm rot="2700000">
            <a:off x="3721800" y="693914"/>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45" name="Grupo 844">
            <a:extLst>
              <a:ext uri="{FF2B5EF4-FFF2-40B4-BE49-F238E27FC236}">
                <a16:creationId xmlns:a16="http://schemas.microsoft.com/office/drawing/2014/main" id="{9E96DFB2-F473-E217-B856-D51B6A90CBD8}"/>
              </a:ext>
            </a:extLst>
          </xdr:cNvPr>
          <xdr:cNvGrpSpPr/>
        </xdr:nvGrpSpPr>
        <xdr:grpSpPr>
          <a:xfrm>
            <a:off x="3721800" y="385149"/>
            <a:ext cx="976489" cy="977527"/>
            <a:chOff x="4656866" y="439354"/>
            <a:chExt cx="976489" cy="977527"/>
          </a:xfrm>
        </xdr:grpSpPr>
        <xdr:sp macro="" textlink="">
          <xdr:nvSpPr>
            <xdr:cNvPr id="846" name="Rectángulo 845" descr="R">
              <a:extLst>
                <a:ext uri="{FF2B5EF4-FFF2-40B4-BE49-F238E27FC236}">
                  <a16:creationId xmlns:a16="http://schemas.microsoft.com/office/drawing/2014/main" id="{C203307A-36F9-0CAC-9EB1-802844CFA492}"/>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47" name="Rectángulo 846">
              <a:extLst>
                <a:ext uri="{FF2B5EF4-FFF2-40B4-BE49-F238E27FC236}">
                  <a16:creationId xmlns:a16="http://schemas.microsoft.com/office/drawing/2014/main" id="{7F5C77DF-DA20-1E2F-44B6-E2D696DD7EF0}"/>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48" name="Rectángulo 847">
              <a:extLst>
                <a:ext uri="{FF2B5EF4-FFF2-40B4-BE49-F238E27FC236}">
                  <a16:creationId xmlns:a16="http://schemas.microsoft.com/office/drawing/2014/main" id="{EDE3A7AC-A573-D5F1-5CD5-0064DE2E49CB}"/>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49" name="Rectángulo 848">
              <a:extLst>
                <a:ext uri="{FF2B5EF4-FFF2-40B4-BE49-F238E27FC236}">
                  <a16:creationId xmlns:a16="http://schemas.microsoft.com/office/drawing/2014/main" id="{F4040821-9636-7299-CE3E-175564EDAE31}"/>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twoCellAnchor>
    <xdr:from>
      <xdr:col>1</xdr:col>
      <xdr:colOff>157163</xdr:colOff>
      <xdr:row>76</xdr:row>
      <xdr:rowOff>105568</xdr:rowOff>
    </xdr:from>
    <xdr:to>
      <xdr:col>1</xdr:col>
      <xdr:colOff>1133652</xdr:colOff>
      <xdr:row>76</xdr:row>
      <xdr:rowOff>1083095</xdr:rowOff>
    </xdr:to>
    <xdr:grpSp>
      <xdr:nvGrpSpPr>
        <xdr:cNvPr id="859" name="Grupo 858">
          <a:extLst>
            <a:ext uri="{FF2B5EF4-FFF2-40B4-BE49-F238E27FC236}">
              <a16:creationId xmlns:a16="http://schemas.microsoft.com/office/drawing/2014/main" id="{545EFF31-7151-56F8-9007-C7E8B5B90CBC}"/>
            </a:ext>
          </a:extLst>
        </xdr:cNvPr>
        <xdr:cNvGrpSpPr/>
      </xdr:nvGrpSpPr>
      <xdr:grpSpPr>
        <a:xfrm>
          <a:off x="2481263" y="89411968"/>
          <a:ext cx="976489" cy="977527"/>
          <a:chOff x="4291865" y="1310102"/>
          <a:chExt cx="976489" cy="977527"/>
        </a:xfrm>
      </xdr:grpSpPr>
      <xdr:sp macro="" textlink="">
        <xdr:nvSpPr>
          <xdr:cNvPr id="860" name="Rectángulo 859" descr="R">
            <a:extLst>
              <a:ext uri="{FF2B5EF4-FFF2-40B4-BE49-F238E27FC236}">
                <a16:creationId xmlns:a16="http://schemas.microsoft.com/office/drawing/2014/main" id="{323E86C0-4B25-7348-BC3A-8F862355C285}"/>
              </a:ext>
            </a:extLst>
          </xdr:cNvPr>
          <xdr:cNvSpPr/>
        </xdr:nvSpPr>
        <xdr:spPr>
          <a:xfrm rot="2700000">
            <a:off x="4600111" y="1310102"/>
            <a:ext cx="360000" cy="360000"/>
          </a:xfrm>
          <a:prstGeom prst="rect">
            <a:avLst/>
          </a:prstGeom>
          <a:solidFill>
            <a:srgbClr val="00B05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61" name="Rectángulo 860">
            <a:extLst>
              <a:ext uri="{FF2B5EF4-FFF2-40B4-BE49-F238E27FC236}">
                <a16:creationId xmlns:a16="http://schemas.microsoft.com/office/drawing/2014/main" id="{D3CB7369-E48C-6A8D-59CC-BF60F3BFCD2A}"/>
              </a:ext>
            </a:extLst>
          </xdr:cNvPr>
          <xdr:cNvSpPr/>
        </xdr:nvSpPr>
        <xdr:spPr>
          <a:xfrm rot="2700000">
            <a:off x="4600110" y="1927629"/>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62" name="Rectángulo 861">
            <a:extLst>
              <a:ext uri="{FF2B5EF4-FFF2-40B4-BE49-F238E27FC236}">
                <a16:creationId xmlns:a16="http://schemas.microsoft.com/office/drawing/2014/main" id="{88A95F33-3075-0688-573D-8D9A5E179B33}"/>
              </a:ext>
            </a:extLst>
          </xdr:cNvPr>
          <xdr:cNvSpPr/>
        </xdr:nvSpPr>
        <xdr:spPr>
          <a:xfrm rot="2700000">
            <a:off x="4908354" y="1618866"/>
            <a:ext cx="360000" cy="360000"/>
          </a:xfrm>
          <a:prstGeom prst="rect">
            <a:avLst/>
          </a:prstGeom>
          <a:solidFill>
            <a:srgbClr val="FFFF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63" name="Rectángulo 862">
            <a:extLst>
              <a:ext uri="{FF2B5EF4-FFF2-40B4-BE49-F238E27FC236}">
                <a16:creationId xmlns:a16="http://schemas.microsoft.com/office/drawing/2014/main" id="{570E5D66-36E2-C0CF-4003-A900DA9AFB04}"/>
              </a:ext>
            </a:extLst>
          </xdr:cNvPr>
          <xdr:cNvSpPr/>
        </xdr:nvSpPr>
        <xdr:spPr>
          <a:xfrm rot="2700000">
            <a:off x="4291865" y="1618867"/>
            <a:ext cx="360000" cy="360000"/>
          </a:xfrm>
          <a:prstGeom prst="rect">
            <a:avLst/>
          </a:prstGeom>
          <a:solidFill>
            <a:srgbClr val="FF0000"/>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nvGrpSpPr>
          <xdr:cNvPr id="864" name="Grupo 863">
            <a:extLst>
              <a:ext uri="{FF2B5EF4-FFF2-40B4-BE49-F238E27FC236}">
                <a16:creationId xmlns:a16="http://schemas.microsoft.com/office/drawing/2014/main" id="{572BA94D-5D6F-AC25-81CD-72455C6FD453}"/>
              </a:ext>
            </a:extLst>
          </xdr:cNvPr>
          <xdr:cNvGrpSpPr/>
        </xdr:nvGrpSpPr>
        <xdr:grpSpPr>
          <a:xfrm>
            <a:off x="4291865" y="1310102"/>
            <a:ext cx="976489" cy="977527"/>
            <a:chOff x="4656866" y="439354"/>
            <a:chExt cx="976489" cy="977527"/>
          </a:xfrm>
        </xdr:grpSpPr>
        <xdr:sp macro="" textlink="">
          <xdr:nvSpPr>
            <xdr:cNvPr id="865" name="Rectángulo 864" descr="R">
              <a:extLst>
                <a:ext uri="{FF2B5EF4-FFF2-40B4-BE49-F238E27FC236}">
                  <a16:creationId xmlns:a16="http://schemas.microsoft.com/office/drawing/2014/main" id="{25598FA6-0740-07B8-0FFB-58D2326E5885}"/>
                </a:ext>
              </a:extLst>
            </xdr:cNvPr>
            <xdr:cNvSpPr/>
          </xdr:nvSpPr>
          <xdr:spPr>
            <a:xfrm>
              <a:off x="4965112" y="439354"/>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R</a:t>
              </a:r>
              <a:endParaRPr lang="es-CO" sz="2000" b="1">
                <a:solidFill>
                  <a:schemeClr val="tx1"/>
                </a:solidFill>
              </a:endParaRPr>
            </a:p>
          </xdr:txBody>
        </xdr:sp>
        <xdr:sp macro="" textlink="">
          <xdr:nvSpPr>
            <xdr:cNvPr id="866" name="Rectángulo 865">
              <a:extLst>
                <a:ext uri="{FF2B5EF4-FFF2-40B4-BE49-F238E27FC236}">
                  <a16:creationId xmlns:a16="http://schemas.microsoft.com/office/drawing/2014/main" id="{FA0BDE34-1D57-0056-3373-7F14BCA7C6D2}"/>
                </a:ext>
              </a:extLst>
            </xdr:cNvPr>
            <xdr:cNvSpPr/>
          </xdr:nvSpPr>
          <xdr:spPr>
            <a:xfrm>
              <a:off x="4965111" y="1056881"/>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A</a:t>
              </a:r>
              <a:endParaRPr lang="es-CO" sz="2000" b="1">
                <a:solidFill>
                  <a:schemeClr val="tx1"/>
                </a:solidFill>
              </a:endParaRPr>
            </a:p>
          </xdr:txBody>
        </xdr:sp>
        <xdr:sp macro="" textlink="">
          <xdr:nvSpPr>
            <xdr:cNvPr id="867" name="Rectángulo 866">
              <a:extLst>
                <a:ext uri="{FF2B5EF4-FFF2-40B4-BE49-F238E27FC236}">
                  <a16:creationId xmlns:a16="http://schemas.microsoft.com/office/drawing/2014/main" id="{7E3878C3-2BCD-5FFB-626A-544798DB89E7}"/>
                </a:ext>
              </a:extLst>
            </xdr:cNvPr>
            <xdr:cNvSpPr/>
          </xdr:nvSpPr>
          <xdr:spPr>
            <a:xfrm>
              <a:off x="5273355" y="748118"/>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S</a:t>
              </a:r>
              <a:endParaRPr lang="es-CO" sz="2000" b="1">
                <a:solidFill>
                  <a:schemeClr val="tx1"/>
                </a:solidFill>
              </a:endParaRPr>
            </a:p>
          </xdr:txBody>
        </xdr:sp>
        <xdr:sp macro="" textlink="">
          <xdr:nvSpPr>
            <xdr:cNvPr id="868" name="Rectángulo 867">
              <a:extLst>
                <a:ext uri="{FF2B5EF4-FFF2-40B4-BE49-F238E27FC236}">
                  <a16:creationId xmlns:a16="http://schemas.microsoft.com/office/drawing/2014/main" id="{F54F8E66-CF57-9448-599F-F57FD57A7467}"/>
                </a:ext>
              </a:extLst>
            </xdr:cNvPr>
            <xdr:cNvSpPr/>
          </xdr:nvSpPr>
          <xdr:spPr>
            <a:xfrm>
              <a:off x="4656866" y="748119"/>
              <a:ext cx="360000" cy="360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000" b="1">
                  <a:solidFill>
                    <a:schemeClr val="tx1"/>
                  </a:solidFill>
                </a:rPr>
                <a:t>P</a:t>
              </a:r>
              <a:endParaRPr lang="es-CO" sz="2000" b="1">
                <a:solidFill>
                  <a:schemeClr val="tx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1847850</xdr:colOff>
      <xdr:row>0</xdr:row>
      <xdr:rowOff>114300</xdr:rowOff>
    </xdr:from>
    <xdr:ext cx="1323975" cy="514350"/>
    <xdr:pic>
      <xdr:nvPicPr>
        <xdr:cNvPr id="2" name="Imagen 1">
          <a:extLst>
            <a:ext uri="{FF2B5EF4-FFF2-40B4-BE49-F238E27FC236}">
              <a16:creationId xmlns:a16="http://schemas.microsoft.com/office/drawing/2014/main" id="{5937B878-4AE8-45B8-8CE0-6EE4F14CE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114300"/>
          <a:ext cx="13239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142875</xdr:colOff>
      <xdr:row>0</xdr:row>
      <xdr:rowOff>28575</xdr:rowOff>
    </xdr:from>
    <xdr:ext cx="2638425" cy="657225"/>
    <xdr:pic>
      <xdr:nvPicPr>
        <xdr:cNvPr id="3" name="Imagen 2">
          <a:extLst>
            <a:ext uri="{FF2B5EF4-FFF2-40B4-BE49-F238E27FC236}">
              <a16:creationId xmlns:a16="http://schemas.microsoft.com/office/drawing/2014/main" id="{4806A2D1-FF89-4765-B932-657361A04B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28575"/>
          <a:ext cx="26384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21</xdr:row>
      <xdr:rowOff>0</xdr:rowOff>
    </xdr:from>
    <xdr:ext cx="76200" cy="180974"/>
    <xdr:sp macro="" textlink="">
      <xdr:nvSpPr>
        <xdr:cNvPr id="4" name="Text Box 18">
          <a:extLst>
            <a:ext uri="{FF2B5EF4-FFF2-40B4-BE49-F238E27FC236}">
              <a16:creationId xmlns:a16="http://schemas.microsoft.com/office/drawing/2014/main" id="{25CD10D3-8FF6-4A3E-B58A-B39D9935F383}"/>
            </a:ext>
          </a:extLst>
        </xdr:cNvPr>
        <xdr:cNvSpPr txBox="1">
          <a:spLocks noChangeArrowheads="1"/>
        </xdr:cNvSpPr>
      </xdr:nvSpPr>
      <xdr:spPr bwMode="auto">
        <a:xfrm>
          <a:off x="3810000" y="4000500"/>
          <a:ext cx="76200" cy="180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21</xdr:row>
      <xdr:rowOff>0</xdr:rowOff>
    </xdr:from>
    <xdr:ext cx="76200" cy="180974"/>
    <xdr:sp macro="" textlink="">
      <xdr:nvSpPr>
        <xdr:cNvPr id="5" name="Text Box 18">
          <a:extLst>
            <a:ext uri="{FF2B5EF4-FFF2-40B4-BE49-F238E27FC236}">
              <a16:creationId xmlns:a16="http://schemas.microsoft.com/office/drawing/2014/main" id="{FFBF5925-5B47-403D-BDE8-D3F6A1ACC98C}"/>
            </a:ext>
          </a:extLst>
        </xdr:cNvPr>
        <xdr:cNvSpPr txBox="1">
          <a:spLocks noChangeArrowheads="1"/>
        </xdr:cNvSpPr>
      </xdr:nvSpPr>
      <xdr:spPr bwMode="auto">
        <a:xfrm>
          <a:off x="3810000" y="4000500"/>
          <a:ext cx="76200" cy="180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209550</xdr:colOff>
      <xdr:row>0</xdr:row>
      <xdr:rowOff>76200</xdr:rowOff>
    </xdr:from>
    <xdr:to>
      <xdr:col>7</xdr:col>
      <xdr:colOff>638175</xdr:colOff>
      <xdr:row>1</xdr:row>
      <xdr:rowOff>152400</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95CB0F5C-03D9-44B5-8BED-28956BD1CF3C}"/>
            </a:ext>
          </a:extLst>
        </xdr:cNvPr>
        <xdr:cNvSpPr/>
      </xdr:nvSpPr>
      <xdr:spPr>
        <a:xfrm>
          <a:off x="4781550" y="76200"/>
          <a:ext cx="1190625" cy="266700"/>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s-CO" sz="1100" b="1">
              <a:solidFill>
                <a:sysClr val="windowText" lastClr="000000"/>
              </a:solidFill>
              <a:latin typeface="Arial" panose="020B0604020202020204" pitchFamily="34" charset="0"/>
              <a:cs typeface="Arial" panose="020B0604020202020204" pitchFamily="34" charset="0"/>
            </a:rPr>
            <a:t>Regresar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EF48C-60F1-4786-8BA7-AC3EE862D378}">
  <sheetPr>
    <tabColor theme="6" tint="-0.249977111117893"/>
  </sheetPr>
  <dimension ref="B1:Q46"/>
  <sheetViews>
    <sheetView view="pageBreakPreview" topLeftCell="A25" zoomScale="85" zoomScaleNormal="85" zoomScaleSheetLayoutView="85" workbookViewId="0">
      <selection activeCell="E3" sqref="E3"/>
    </sheetView>
  </sheetViews>
  <sheetFormatPr baseColWidth="10" defaultColWidth="11.42578125" defaultRowHeight="12.75" outlineLevelRow="1" x14ac:dyDescent="0.2"/>
  <cols>
    <col min="1" max="1" width="1.7109375" style="53" customWidth="1"/>
    <col min="2" max="2" width="18.140625" style="61" customWidth="1"/>
    <col min="3" max="3" width="29" style="53" customWidth="1"/>
    <col min="4" max="4" width="125.140625" style="62" customWidth="1"/>
    <col min="5" max="16384" width="11.42578125" style="53"/>
  </cols>
  <sheetData>
    <row r="1" spans="2:17" x14ac:dyDescent="0.2">
      <c r="B1" s="157"/>
      <c r="C1" s="158"/>
      <c r="D1" s="158"/>
    </row>
    <row r="2" spans="2:17" x14ac:dyDescent="0.2">
      <c r="B2" s="158"/>
      <c r="C2" s="158"/>
      <c r="D2" s="158"/>
    </row>
    <row r="3" spans="2:17" x14ac:dyDescent="0.2">
      <c r="B3" s="158"/>
      <c r="C3" s="158"/>
      <c r="D3" s="158"/>
      <c r="N3" s="54"/>
      <c r="O3" s="54"/>
      <c r="P3" s="54"/>
      <c r="Q3" s="54"/>
    </row>
    <row r="4" spans="2:17" ht="23.25" customHeight="1" x14ac:dyDescent="0.2">
      <c r="B4" s="158"/>
      <c r="C4" s="158"/>
      <c r="D4" s="158"/>
      <c r="N4" s="54"/>
      <c r="O4" s="54"/>
      <c r="P4" s="54"/>
      <c r="Q4" s="54"/>
    </row>
    <row r="5" spans="2:17" x14ac:dyDescent="0.2">
      <c r="B5" s="159" t="s">
        <v>344</v>
      </c>
      <c r="C5" s="159"/>
      <c r="D5" s="159"/>
      <c r="N5" s="54"/>
      <c r="O5" s="54"/>
      <c r="P5" s="54"/>
      <c r="Q5" s="54"/>
    </row>
    <row r="6" spans="2:17" x14ac:dyDescent="0.2">
      <c r="B6" s="159"/>
      <c r="C6" s="159"/>
      <c r="D6" s="159"/>
      <c r="N6" s="54"/>
      <c r="O6" s="54"/>
      <c r="P6" s="54"/>
      <c r="Q6" s="54"/>
    </row>
    <row r="7" spans="2:17" outlineLevel="1" x14ac:dyDescent="0.2">
      <c r="B7" s="155" t="s">
        <v>345</v>
      </c>
      <c r="C7" s="155"/>
      <c r="D7" s="55" t="s">
        <v>346</v>
      </c>
      <c r="N7" s="54"/>
      <c r="O7" s="54"/>
      <c r="P7" s="54"/>
      <c r="Q7" s="54"/>
    </row>
    <row r="8" spans="2:17" outlineLevel="1" x14ac:dyDescent="0.2">
      <c r="B8" s="155" t="s">
        <v>316</v>
      </c>
      <c r="C8" s="155"/>
      <c r="D8" s="55" t="s">
        <v>347</v>
      </c>
      <c r="N8" s="54"/>
      <c r="O8" s="54"/>
      <c r="P8" s="54"/>
      <c r="Q8" s="54"/>
    </row>
    <row r="9" spans="2:17" outlineLevel="1" x14ac:dyDescent="0.2">
      <c r="B9" s="155" t="s">
        <v>348</v>
      </c>
      <c r="C9" s="155"/>
      <c r="D9" s="55" t="s">
        <v>349</v>
      </c>
      <c r="N9" s="54"/>
      <c r="O9" s="54"/>
      <c r="P9" s="54"/>
      <c r="Q9" s="54"/>
    </row>
    <row r="10" spans="2:17" outlineLevel="1" x14ac:dyDescent="0.2">
      <c r="B10" s="155" t="s">
        <v>350</v>
      </c>
      <c r="C10" s="155"/>
      <c r="D10" s="56" t="s">
        <v>351</v>
      </c>
      <c r="N10" s="54"/>
      <c r="O10" s="54"/>
      <c r="P10" s="54"/>
      <c r="Q10" s="54"/>
    </row>
    <row r="11" spans="2:17" outlineLevel="1" x14ac:dyDescent="0.2">
      <c r="B11" s="155" t="s">
        <v>323</v>
      </c>
      <c r="C11" s="155" t="s">
        <v>352</v>
      </c>
      <c r="D11" s="55" t="s">
        <v>353</v>
      </c>
      <c r="N11" s="54"/>
      <c r="O11" s="54"/>
      <c r="P11" s="54"/>
      <c r="Q11" s="54"/>
    </row>
    <row r="12" spans="2:17" outlineLevel="1" x14ac:dyDescent="0.2">
      <c r="B12" s="155" t="s">
        <v>354</v>
      </c>
      <c r="C12" s="155"/>
      <c r="D12" s="55" t="s">
        <v>355</v>
      </c>
      <c r="N12" s="54"/>
      <c r="O12" s="54"/>
      <c r="P12" s="54"/>
      <c r="Q12" s="54"/>
    </row>
    <row r="13" spans="2:17" outlineLevel="1" x14ac:dyDescent="0.2">
      <c r="B13" s="155" t="s">
        <v>356</v>
      </c>
      <c r="C13" s="155"/>
      <c r="D13" s="55" t="s">
        <v>357</v>
      </c>
      <c r="N13" s="54"/>
      <c r="O13" s="54"/>
      <c r="P13" s="54"/>
      <c r="Q13" s="54"/>
    </row>
    <row r="14" spans="2:17" outlineLevel="1" x14ac:dyDescent="0.2">
      <c r="B14" s="155" t="s">
        <v>358</v>
      </c>
      <c r="C14" s="155"/>
      <c r="D14" s="55" t="s">
        <v>359</v>
      </c>
      <c r="N14" s="54"/>
      <c r="O14" s="54"/>
      <c r="P14" s="54"/>
      <c r="Q14" s="54"/>
    </row>
    <row r="15" spans="2:17" outlineLevel="1" x14ac:dyDescent="0.2">
      <c r="B15" s="155" t="s">
        <v>360</v>
      </c>
      <c r="C15" s="155"/>
      <c r="D15" s="56" t="s">
        <v>361</v>
      </c>
      <c r="N15" s="54"/>
      <c r="O15" s="54"/>
      <c r="P15" s="54"/>
      <c r="Q15" s="54"/>
    </row>
    <row r="16" spans="2:17" ht="13.5" customHeight="1" outlineLevel="1" x14ac:dyDescent="0.2">
      <c r="B16" s="160" t="s">
        <v>362</v>
      </c>
      <c r="C16" s="57" t="s">
        <v>363</v>
      </c>
      <c r="D16" s="162" t="s">
        <v>364</v>
      </c>
    </row>
    <row r="17" spans="2:17" ht="13.5" customHeight="1" outlineLevel="1" x14ac:dyDescent="0.2">
      <c r="B17" s="161"/>
      <c r="C17" s="57" t="s">
        <v>365</v>
      </c>
      <c r="D17" s="163"/>
    </row>
    <row r="18" spans="2:17" ht="13.5" customHeight="1" outlineLevel="1" x14ac:dyDescent="0.2">
      <c r="B18" s="161"/>
      <c r="C18" s="57" t="s">
        <v>366</v>
      </c>
      <c r="D18" s="163"/>
    </row>
    <row r="19" spans="2:17" ht="13.5" customHeight="1" outlineLevel="1" x14ac:dyDescent="0.2">
      <c r="B19" s="161"/>
      <c r="C19" s="57" t="s">
        <v>367</v>
      </c>
      <c r="D19" s="164"/>
      <c r="E19" s="58"/>
      <c r="F19" s="59"/>
    </row>
    <row r="20" spans="2:17" outlineLevel="1" x14ac:dyDescent="0.2">
      <c r="B20" s="155" t="s">
        <v>368</v>
      </c>
      <c r="C20" s="155" t="s">
        <v>352</v>
      </c>
      <c r="D20" s="55" t="s">
        <v>369</v>
      </c>
      <c r="N20" s="54"/>
      <c r="O20" s="54"/>
      <c r="P20" s="54"/>
      <c r="Q20" s="54"/>
    </row>
    <row r="21" spans="2:17" outlineLevel="1" x14ac:dyDescent="0.2">
      <c r="B21" s="144" t="s">
        <v>370</v>
      </c>
      <c r="C21" s="57" t="s">
        <v>371</v>
      </c>
      <c r="D21" s="55" t="s">
        <v>372</v>
      </c>
      <c r="N21" s="54"/>
      <c r="O21" s="54"/>
      <c r="P21" s="54"/>
      <c r="Q21" s="54"/>
    </row>
    <row r="22" spans="2:17" outlineLevel="1" x14ac:dyDescent="0.2">
      <c r="B22" s="145"/>
      <c r="C22" s="57" t="s">
        <v>373</v>
      </c>
      <c r="D22" s="56" t="s">
        <v>374</v>
      </c>
      <c r="N22" s="54"/>
      <c r="O22" s="54"/>
      <c r="P22" s="54"/>
      <c r="Q22" s="54"/>
    </row>
    <row r="23" spans="2:17" outlineLevel="1" x14ac:dyDescent="0.2">
      <c r="B23" s="145"/>
      <c r="C23" s="57" t="s">
        <v>375</v>
      </c>
      <c r="D23" s="55" t="s">
        <v>376</v>
      </c>
    </row>
    <row r="24" spans="2:17" ht="42.75" customHeight="1" outlineLevel="1" x14ac:dyDescent="0.2">
      <c r="B24" s="145"/>
      <c r="C24" s="57" t="s">
        <v>340</v>
      </c>
      <c r="D24" s="56" t="s">
        <v>377</v>
      </c>
    </row>
    <row r="25" spans="2:17" ht="241.5" customHeight="1" outlineLevel="1" x14ac:dyDescent="0.2">
      <c r="B25" s="146" t="s">
        <v>342</v>
      </c>
      <c r="C25" s="147"/>
      <c r="D25" s="60" t="s">
        <v>378</v>
      </c>
    </row>
    <row r="26" spans="2:17" ht="39.75" customHeight="1" outlineLevel="1" x14ac:dyDescent="0.2">
      <c r="B26" s="146" t="s">
        <v>379</v>
      </c>
      <c r="C26" s="147"/>
      <c r="D26" s="60" t="s">
        <v>380</v>
      </c>
    </row>
    <row r="27" spans="2:17" x14ac:dyDescent="0.2">
      <c r="B27" s="159" t="s">
        <v>383</v>
      </c>
      <c r="C27" s="159"/>
      <c r="D27" s="159"/>
    </row>
    <row r="28" spans="2:17" x14ac:dyDescent="0.2">
      <c r="B28" s="159"/>
      <c r="C28" s="159"/>
      <c r="D28" s="159"/>
    </row>
    <row r="29" spans="2:17" outlineLevel="1" x14ac:dyDescent="0.2">
      <c r="B29" s="155" t="s">
        <v>381</v>
      </c>
      <c r="C29" s="155"/>
      <c r="D29" s="55" t="s">
        <v>387</v>
      </c>
    </row>
    <row r="30" spans="2:17" outlineLevel="1" x14ac:dyDescent="0.2">
      <c r="B30" s="155" t="s">
        <v>385</v>
      </c>
      <c r="C30" s="155" t="s">
        <v>352</v>
      </c>
      <c r="D30" s="55" t="s">
        <v>382</v>
      </c>
      <c r="N30" s="54"/>
      <c r="O30" s="54"/>
      <c r="P30" s="54"/>
      <c r="Q30" s="54"/>
    </row>
    <row r="31" spans="2:17" outlineLevel="1" x14ac:dyDescent="0.2">
      <c r="B31" s="155" t="s">
        <v>5</v>
      </c>
      <c r="C31" s="155"/>
      <c r="D31" s="55" t="s">
        <v>391</v>
      </c>
    </row>
    <row r="32" spans="2:17" outlineLevel="1" x14ac:dyDescent="0.2">
      <c r="B32" s="148" t="s">
        <v>386</v>
      </c>
      <c r="C32" s="148"/>
      <c r="D32" s="62" t="s">
        <v>390</v>
      </c>
    </row>
    <row r="33" spans="2:5" x14ac:dyDescent="0.2">
      <c r="B33" s="149" t="s">
        <v>395</v>
      </c>
      <c r="C33" s="150"/>
      <c r="D33" s="151"/>
    </row>
    <row r="34" spans="2:5" x14ac:dyDescent="0.2">
      <c r="B34" s="152"/>
      <c r="C34" s="153"/>
      <c r="D34" s="154"/>
    </row>
    <row r="35" spans="2:5" outlineLevel="1" x14ac:dyDescent="0.2">
      <c r="B35" s="156" t="s">
        <v>388</v>
      </c>
      <c r="C35" s="156"/>
      <c r="D35" s="62" t="s">
        <v>389</v>
      </c>
    </row>
    <row r="36" spans="2:5" outlineLevel="1" x14ac:dyDescent="0.2">
      <c r="B36" s="155" t="s">
        <v>245</v>
      </c>
      <c r="C36" s="155"/>
      <c r="D36" s="62" t="s">
        <v>392</v>
      </c>
    </row>
    <row r="37" spans="2:5" outlineLevel="1" x14ac:dyDescent="0.2">
      <c r="B37" s="148" t="s">
        <v>393</v>
      </c>
      <c r="C37" s="148"/>
      <c r="D37" s="62" t="s">
        <v>394</v>
      </c>
    </row>
    <row r="38" spans="2:5" x14ac:dyDescent="0.2">
      <c r="B38" s="149" t="s">
        <v>396</v>
      </c>
      <c r="C38" s="150"/>
      <c r="D38" s="151"/>
    </row>
    <row r="39" spans="2:5" x14ac:dyDescent="0.2">
      <c r="B39" s="152"/>
      <c r="C39" s="153"/>
      <c r="D39" s="154"/>
    </row>
    <row r="40" spans="2:5" outlineLevel="1" x14ac:dyDescent="0.2">
      <c r="B40" s="156" t="s">
        <v>403</v>
      </c>
      <c r="C40" s="156"/>
      <c r="D40" s="62" t="s">
        <v>405</v>
      </c>
      <c r="E40" s="53" t="s">
        <v>404</v>
      </c>
    </row>
    <row r="41" spans="2:5" ht="15" customHeight="1" outlineLevel="1" x14ac:dyDescent="0.2">
      <c r="B41" s="155" t="s">
        <v>397</v>
      </c>
      <c r="C41" s="155"/>
      <c r="D41" s="62" t="s">
        <v>406</v>
      </c>
    </row>
    <row r="42" spans="2:5" ht="15" customHeight="1" outlineLevel="1" x14ac:dyDescent="0.2">
      <c r="B42" s="155" t="s">
        <v>398</v>
      </c>
      <c r="C42" s="155"/>
      <c r="D42" s="62" t="s">
        <v>407</v>
      </c>
    </row>
    <row r="43" spans="2:5" ht="15" customHeight="1" outlineLevel="1" x14ac:dyDescent="0.2">
      <c r="B43" s="155" t="s">
        <v>399</v>
      </c>
      <c r="C43" s="155"/>
      <c r="D43" s="62" t="s">
        <v>408</v>
      </c>
    </row>
    <row r="44" spans="2:5" ht="15" customHeight="1" outlineLevel="1" x14ac:dyDescent="0.2">
      <c r="B44" s="155" t="s">
        <v>400</v>
      </c>
      <c r="C44" s="155"/>
      <c r="D44" s="62" t="s">
        <v>409</v>
      </c>
    </row>
    <row r="45" spans="2:5" ht="15" customHeight="1" outlineLevel="1" x14ac:dyDescent="0.2">
      <c r="B45" s="155" t="s">
        <v>401</v>
      </c>
      <c r="C45" s="155"/>
      <c r="D45" s="62" t="s">
        <v>410</v>
      </c>
    </row>
    <row r="46" spans="2:5" ht="15" customHeight="1" outlineLevel="1" x14ac:dyDescent="0.2">
      <c r="B46" s="155" t="s">
        <v>402</v>
      </c>
      <c r="C46" s="155"/>
      <c r="D46" s="62" t="s">
        <v>411</v>
      </c>
    </row>
  </sheetData>
  <mergeCells count="34">
    <mergeCell ref="B44:C44"/>
    <mergeCell ref="B45:C45"/>
    <mergeCell ref="B46:C46"/>
    <mergeCell ref="B40:C40"/>
    <mergeCell ref="B41:C41"/>
    <mergeCell ref="B42:C42"/>
    <mergeCell ref="B43:C43"/>
    <mergeCell ref="B10:C10"/>
    <mergeCell ref="B38:D39"/>
    <mergeCell ref="B1:D4"/>
    <mergeCell ref="B5:D6"/>
    <mergeCell ref="B7:C7"/>
    <mergeCell ref="B8:C8"/>
    <mergeCell ref="B9:C9"/>
    <mergeCell ref="B27:D28"/>
    <mergeCell ref="B11:C11"/>
    <mergeCell ref="B12:C12"/>
    <mergeCell ref="B13:C13"/>
    <mergeCell ref="B14:C14"/>
    <mergeCell ref="B15:C15"/>
    <mergeCell ref="B16:B19"/>
    <mergeCell ref="D16:D19"/>
    <mergeCell ref="B20:C20"/>
    <mergeCell ref="B21:B24"/>
    <mergeCell ref="B25:C25"/>
    <mergeCell ref="B26:C26"/>
    <mergeCell ref="B37:C37"/>
    <mergeCell ref="B33:D34"/>
    <mergeCell ref="B29:C29"/>
    <mergeCell ref="B30:C30"/>
    <mergeCell ref="B31:C31"/>
    <mergeCell ref="B32:C32"/>
    <mergeCell ref="B35:C35"/>
    <mergeCell ref="B36:C36"/>
  </mergeCells>
  <pageMargins left="0.7" right="0.7" top="0.75" bottom="0.75" header="0.3" footer="0.3"/>
  <pageSetup scale="52" orientation="portrait" horizontalDpi="4294967294"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A49D4-8EC6-4479-B656-18A48AC6111E}">
  <sheetPr codeName="Hoja8"/>
  <dimension ref="A1:H24"/>
  <sheetViews>
    <sheetView view="pageBreakPreview" topLeftCell="A7" zoomScale="75" zoomScaleNormal="100" zoomScaleSheetLayoutView="75" workbookViewId="0">
      <selection activeCell="D9" sqref="D9"/>
    </sheetView>
  </sheetViews>
  <sheetFormatPr baseColWidth="10" defaultRowHeight="15" x14ac:dyDescent="0.25"/>
  <cols>
    <col min="1" max="1" width="23.28515625" customWidth="1"/>
    <col min="2" max="2" width="31.42578125" customWidth="1"/>
    <col min="3" max="3" width="28.140625" customWidth="1"/>
    <col min="4" max="4" width="33.5703125" customWidth="1"/>
    <col min="5" max="5" width="26.7109375" customWidth="1"/>
  </cols>
  <sheetData>
    <row r="1" spans="1:8" s="27" customFormat="1" ht="28.9" customHeight="1" x14ac:dyDescent="0.25">
      <c r="A1" s="280"/>
      <c r="B1" s="281"/>
      <c r="C1" s="281"/>
      <c r="D1" s="281"/>
      <c r="E1" s="282"/>
    </row>
    <row r="2" spans="1:8" s="27" customFormat="1" ht="25.9" customHeight="1" x14ac:dyDescent="0.25">
      <c r="A2" s="283"/>
      <c r="B2" s="284"/>
      <c r="C2" s="284"/>
      <c r="D2" s="284"/>
      <c r="E2" s="285"/>
    </row>
    <row r="3" spans="1:8" s="27" customFormat="1" ht="14.45" customHeight="1" x14ac:dyDescent="0.25">
      <c r="A3" s="138" t="s">
        <v>253</v>
      </c>
      <c r="B3" s="196" t="s">
        <v>252</v>
      </c>
      <c r="C3" s="196"/>
      <c r="D3" s="196"/>
      <c r="E3" s="196"/>
    </row>
    <row r="4" spans="1:8" s="27" customFormat="1" ht="15" customHeight="1" x14ac:dyDescent="0.25">
      <c r="A4" s="302" t="s">
        <v>251</v>
      </c>
      <c r="B4" s="302"/>
      <c r="C4" s="302"/>
      <c r="D4" s="302"/>
      <c r="E4" s="302"/>
    </row>
    <row r="5" spans="1:8" x14ac:dyDescent="0.25">
      <c r="A5" s="303" t="s">
        <v>265</v>
      </c>
      <c r="B5" s="304"/>
      <c r="C5" s="304"/>
      <c r="D5" s="304"/>
      <c r="E5" s="305"/>
    </row>
    <row r="6" spans="1:8" ht="5.25" customHeight="1" x14ac:dyDescent="0.25">
      <c r="A6" s="310"/>
      <c r="B6" s="310"/>
      <c r="C6" s="310"/>
      <c r="D6" s="310"/>
      <c r="E6" s="310"/>
    </row>
    <row r="7" spans="1:8" x14ac:dyDescent="0.25">
      <c r="A7" s="292" t="s">
        <v>264</v>
      </c>
      <c r="B7" s="306"/>
      <c r="C7" s="306"/>
      <c r="D7" s="306"/>
      <c r="E7" s="293"/>
    </row>
    <row r="8" spans="1:8" ht="322.5" customHeight="1" x14ac:dyDescent="0.25">
      <c r="A8" s="307"/>
      <c r="B8" s="308"/>
      <c r="C8" s="308"/>
      <c r="D8" s="308"/>
      <c r="E8" s="309"/>
      <c r="H8" s="29"/>
    </row>
    <row r="9" spans="1:8" ht="30" x14ac:dyDescent="0.25">
      <c r="A9" s="16" t="s">
        <v>259</v>
      </c>
      <c r="B9" s="16" t="s">
        <v>258</v>
      </c>
      <c r="C9" s="16" t="s">
        <v>257</v>
      </c>
      <c r="D9" s="16" t="s">
        <v>263</v>
      </c>
      <c r="E9" s="16" t="s">
        <v>256</v>
      </c>
    </row>
    <row r="10" spans="1:8" ht="42.75" customHeight="1" x14ac:dyDescent="0.25">
      <c r="A10" s="130" t="s">
        <v>262</v>
      </c>
      <c r="B10" s="51"/>
      <c r="C10" s="51"/>
      <c r="D10" s="51"/>
      <c r="E10" s="51"/>
      <c r="G10" s="30"/>
    </row>
    <row r="11" spans="1:8" ht="30.75" customHeight="1" x14ac:dyDescent="0.25">
      <c r="A11" s="130" t="s">
        <v>261</v>
      </c>
      <c r="B11" s="51"/>
      <c r="C11" s="51"/>
      <c r="D11" s="51"/>
      <c r="E11" s="51"/>
      <c r="G11" s="30"/>
    </row>
    <row r="12" spans="1:8" s="21" customFormat="1" ht="7.15" customHeight="1" x14ac:dyDescent="0.25">
      <c r="A12" s="131"/>
      <c r="B12" s="132"/>
      <c r="C12" s="132"/>
      <c r="D12" s="132"/>
      <c r="E12" s="133"/>
    </row>
    <row r="13" spans="1:8" x14ac:dyDescent="0.25">
      <c r="A13" s="188" t="s">
        <v>260</v>
      </c>
      <c r="B13" s="188"/>
      <c r="C13" s="188"/>
      <c r="D13" s="188"/>
      <c r="E13" s="188"/>
    </row>
    <row r="14" spans="1:8" ht="30" x14ac:dyDescent="0.25">
      <c r="A14" s="134" t="s">
        <v>259</v>
      </c>
      <c r="B14" s="134" t="s">
        <v>258</v>
      </c>
      <c r="C14" s="134" t="s">
        <v>257</v>
      </c>
      <c r="D14" s="289" t="s">
        <v>256</v>
      </c>
      <c r="E14" s="291"/>
    </row>
    <row r="15" spans="1:8" ht="31.5" customHeight="1" x14ac:dyDescent="0.25">
      <c r="A15" s="135" t="s">
        <v>255</v>
      </c>
      <c r="B15" s="51"/>
      <c r="C15" s="51"/>
      <c r="D15" s="299"/>
      <c r="E15" s="300"/>
    </row>
    <row r="16" spans="1:8" ht="16.5" customHeight="1" x14ac:dyDescent="0.25">
      <c r="A16" s="136" t="s">
        <v>254</v>
      </c>
      <c r="B16" s="51"/>
      <c r="C16" s="51"/>
      <c r="D16" s="299"/>
      <c r="E16" s="300"/>
    </row>
    <row r="17" spans="1:5" ht="15.75" customHeight="1" x14ac:dyDescent="0.25">
      <c r="A17" s="136" t="s">
        <v>254</v>
      </c>
      <c r="B17" s="51"/>
      <c r="C17" s="137"/>
      <c r="D17" s="299"/>
      <c r="E17" s="300"/>
    </row>
    <row r="18" spans="1:5" ht="18.75" customHeight="1" x14ac:dyDescent="0.25">
      <c r="A18" s="136" t="s">
        <v>254</v>
      </c>
      <c r="B18" s="51"/>
      <c r="C18" s="137"/>
      <c r="D18" s="299"/>
      <c r="E18" s="300"/>
    </row>
    <row r="19" spans="1:5" ht="7.9" customHeight="1" x14ac:dyDescent="0.25">
      <c r="A19" s="301"/>
      <c r="B19" s="301"/>
      <c r="C19" s="301"/>
      <c r="D19" s="301"/>
      <c r="E19" s="301"/>
    </row>
    <row r="20" spans="1:5" s="27" customFormat="1" ht="57" customHeight="1" x14ac:dyDescent="0.25">
      <c r="A20" s="185" t="s">
        <v>229</v>
      </c>
      <c r="B20" s="185"/>
      <c r="C20" s="15" t="s">
        <v>228</v>
      </c>
      <c r="D20" s="143" t="s">
        <v>444</v>
      </c>
      <c r="E20" s="143" t="s">
        <v>445</v>
      </c>
    </row>
    <row r="21" spans="1:5" s="27" customFormat="1" ht="57" customHeight="1" x14ac:dyDescent="0.25">
      <c r="A21" s="185" t="s">
        <v>227</v>
      </c>
      <c r="B21" s="185"/>
      <c r="C21" s="15" t="s">
        <v>226</v>
      </c>
      <c r="D21" s="143" t="s">
        <v>443</v>
      </c>
      <c r="E21" s="143" t="s">
        <v>442</v>
      </c>
    </row>
    <row r="22" spans="1:5" x14ac:dyDescent="0.25">
      <c r="A22" s="27"/>
      <c r="B22" s="31"/>
      <c r="C22" s="27"/>
      <c r="D22" s="27"/>
      <c r="E22" s="27"/>
    </row>
    <row r="23" spans="1:5" x14ac:dyDescent="0.25">
      <c r="A23" s="27"/>
      <c r="B23" s="27"/>
      <c r="C23" s="27"/>
      <c r="D23" s="27"/>
      <c r="E23" s="27"/>
    </row>
    <row r="24" spans="1:5" x14ac:dyDescent="0.25">
      <c r="A24" s="27"/>
      <c r="B24" s="27"/>
      <c r="C24" s="27"/>
      <c r="D24" s="27"/>
      <c r="E24" s="27"/>
    </row>
  </sheetData>
  <sheetProtection sheet="1" objects="1" scenarios="1"/>
  <mergeCells count="16">
    <mergeCell ref="A1:E2"/>
    <mergeCell ref="B3:E3"/>
    <mergeCell ref="A4:E4"/>
    <mergeCell ref="D14:E14"/>
    <mergeCell ref="D15:E15"/>
    <mergeCell ref="A5:E5"/>
    <mergeCell ref="A7:E7"/>
    <mergeCell ref="A8:E8"/>
    <mergeCell ref="A13:E13"/>
    <mergeCell ref="A6:E6"/>
    <mergeCell ref="D17:E17"/>
    <mergeCell ref="D18:E18"/>
    <mergeCell ref="D16:E16"/>
    <mergeCell ref="A20:B20"/>
    <mergeCell ref="A21:B21"/>
    <mergeCell ref="A19:E19"/>
  </mergeCells>
  <printOptions horizontalCentered="1"/>
  <pageMargins left="0.70866141732283472" right="0.70866141732283472" top="0.74803149606299213" bottom="0.74803149606299213" header="0.31496062992125984" footer="0.31496062992125984"/>
  <pageSetup paperSize="9" orientation="landscape" horizontalDpi="4294967294" verticalDpi="300" r:id="rId1"/>
  <rowBreaks count="1" manualBreakCount="1">
    <brk id="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FB01-DBE9-4B63-83DF-90306CF282A6}">
  <dimension ref="A1:D28"/>
  <sheetViews>
    <sheetView zoomScaleNormal="100" zoomScaleSheetLayoutView="93" workbookViewId="0">
      <selection activeCell="B19" sqref="B19"/>
    </sheetView>
  </sheetViews>
  <sheetFormatPr baseColWidth="10" defaultRowHeight="15" x14ac:dyDescent="0.25"/>
  <cols>
    <col min="1" max="1" width="48.85546875" customWidth="1"/>
    <col min="2" max="2" width="35.140625" customWidth="1"/>
    <col min="3" max="3" width="24.28515625" customWidth="1"/>
    <col min="4" max="4" width="35.85546875" customWidth="1"/>
  </cols>
  <sheetData>
    <row r="1" spans="1:4" x14ac:dyDescent="0.25">
      <c r="A1" s="191"/>
      <c r="B1" s="191"/>
      <c r="C1" s="191"/>
      <c r="D1" s="191"/>
    </row>
    <row r="2" spans="1:4" ht="41.25" customHeight="1" x14ac:dyDescent="0.25">
      <c r="A2" s="191"/>
      <c r="B2" s="191"/>
      <c r="C2" s="191"/>
      <c r="D2" s="191"/>
    </row>
    <row r="3" spans="1:4" x14ac:dyDescent="0.25">
      <c r="A3" s="20" t="s">
        <v>253</v>
      </c>
      <c r="B3" s="196" t="s">
        <v>252</v>
      </c>
      <c r="C3" s="196"/>
      <c r="D3" s="196"/>
    </row>
    <row r="4" spans="1:4" x14ac:dyDescent="0.25">
      <c r="A4" s="197" t="s">
        <v>251</v>
      </c>
      <c r="B4" s="197"/>
      <c r="C4" s="197"/>
      <c r="D4" s="197"/>
    </row>
    <row r="5" spans="1:4" x14ac:dyDescent="0.25">
      <c r="A5" s="319" t="s">
        <v>287</v>
      </c>
      <c r="B5" s="319"/>
      <c r="C5" s="319"/>
      <c r="D5" s="319"/>
    </row>
    <row r="6" spans="1:4" x14ac:dyDescent="0.25">
      <c r="A6" s="191"/>
      <c r="B6" s="191"/>
      <c r="C6" s="191"/>
      <c r="D6" s="191"/>
    </row>
    <row r="7" spans="1:4" x14ac:dyDescent="0.25">
      <c r="A7" s="16" t="s">
        <v>286</v>
      </c>
      <c r="B7" s="16" t="s">
        <v>285</v>
      </c>
      <c r="C7" s="188" t="s">
        <v>284</v>
      </c>
      <c r="D7" s="188"/>
    </row>
    <row r="8" spans="1:4" x14ac:dyDescent="0.25">
      <c r="A8" s="19" t="s">
        <v>283</v>
      </c>
      <c r="B8" s="139">
        <v>123</v>
      </c>
      <c r="C8" s="316"/>
      <c r="D8" s="317"/>
    </row>
    <row r="9" spans="1:4" x14ac:dyDescent="0.25">
      <c r="A9" s="19" t="s">
        <v>282</v>
      </c>
      <c r="B9" s="139">
        <v>4282900</v>
      </c>
      <c r="C9" s="316"/>
      <c r="D9" s="317"/>
    </row>
    <row r="10" spans="1:4" x14ac:dyDescent="0.25">
      <c r="A10" s="19" t="s">
        <v>281</v>
      </c>
      <c r="B10" s="139">
        <v>132</v>
      </c>
      <c r="C10" s="315"/>
      <c r="D10" s="315"/>
    </row>
    <row r="11" spans="1:4" x14ac:dyDescent="0.25">
      <c r="A11" s="19" t="s">
        <v>280</v>
      </c>
      <c r="B11" s="139">
        <v>144</v>
      </c>
      <c r="C11" s="315"/>
      <c r="D11" s="315"/>
    </row>
    <row r="12" spans="1:4" x14ac:dyDescent="0.25">
      <c r="A12" s="19" t="s">
        <v>279</v>
      </c>
      <c r="B12" s="139">
        <v>119</v>
      </c>
      <c r="C12" s="315"/>
      <c r="D12" s="315"/>
    </row>
    <row r="13" spans="1:4" x14ac:dyDescent="0.25">
      <c r="A13" s="19" t="s">
        <v>278</v>
      </c>
      <c r="B13" s="318">
        <v>136</v>
      </c>
      <c r="C13" s="318"/>
      <c r="D13" s="318"/>
    </row>
    <row r="14" spans="1:4" x14ac:dyDescent="0.25">
      <c r="A14" s="19" t="s">
        <v>277</v>
      </c>
      <c r="B14" s="139">
        <v>111</v>
      </c>
      <c r="C14" s="315"/>
      <c r="D14" s="315"/>
    </row>
    <row r="15" spans="1:4" x14ac:dyDescent="0.25">
      <c r="A15" s="19" t="s">
        <v>276</v>
      </c>
      <c r="B15" s="140" t="s">
        <v>274</v>
      </c>
      <c r="C15" s="315"/>
      <c r="D15" s="315"/>
    </row>
    <row r="16" spans="1:4" x14ac:dyDescent="0.25">
      <c r="A16" s="19" t="s">
        <v>275</v>
      </c>
      <c r="B16" s="140" t="s">
        <v>274</v>
      </c>
      <c r="C16" s="315"/>
      <c r="D16" s="315"/>
    </row>
    <row r="17" spans="1:4" x14ac:dyDescent="0.25">
      <c r="A17" s="19" t="s">
        <v>273</v>
      </c>
      <c r="B17" s="140" t="s">
        <v>270</v>
      </c>
      <c r="C17" s="315"/>
      <c r="D17" s="315"/>
    </row>
    <row r="18" spans="1:4" x14ac:dyDescent="0.25">
      <c r="A18" s="19" t="s">
        <v>272</v>
      </c>
      <c r="B18" s="140" t="s">
        <v>270</v>
      </c>
      <c r="C18" s="316"/>
      <c r="D18" s="317"/>
    </row>
    <row r="19" spans="1:4" x14ac:dyDescent="0.25">
      <c r="A19" s="18" t="s">
        <v>271</v>
      </c>
      <c r="B19" s="140" t="s">
        <v>270</v>
      </c>
      <c r="C19" s="315"/>
      <c r="D19" s="315"/>
    </row>
    <row r="20" spans="1:4" x14ac:dyDescent="0.25">
      <c r="A20" s="312" t="s">
        <v>269</v>
      </c>
      <c r="B20" s="312"/>
      <c r="C20" s="312"/>
      <c r="D20" s="312"/>
    </row>
    <row r="21" spans="1:4" x14ac:dyDescent="0.25">
      <c r="A21" s="16" t="s">
        <v>268</v>
      </c>
      <c r="B21" s="16" t="s">
        <v>267</v>
      </c>
      <c r="C21" s="313" t="s">
        <v>266</v>
      </c>
      <c r="D21" s="313"/>
    </row>
    <row r="22" spans="1:4" x14ac:dyDescent="0.25">
      <c r="A22" s="17"/>
      <c r="B22" s="17"/>
      <c r="C22" s="314"/>
      <c r="D22" s="314"/>
    </row>
    <row r="23" spans="1:4" x14ac:dyDescent="0.25">
      <c r="A23" s="17"/>
      <c r="B23" s="17"/>
      <c r="C23" s="314"/>
      <c r="D23" s="314"/>
    </row>
    <row r="24" spans="1:4" x14ac:dyDescent="0.25">
      <c r="A24" s="17"/>
      <c r="B24" s="17"/>
      <c r="C24" s="314"/>
      <c r="D24" s="314"/>
    </row>
    <row r="25" spans="1:4" x14ac:dyDescent="0.25">
      <c r="A25" s="17"/>
      <c r="B25" s="17"/>
      <c r="C25" s="314"/>
      <c r="D25" s="314"/>
    </row>
    <row r="26" spans="1:4" x14ac:dyDescent="0.25">
      <c r="A26" s="311"/>
      <c r="B26" s="311"/>
      <c r="C26" s="311"/>
      <c r="D26" s="311"/>
    </row>
    <row r="27" spans="1:4" ht="36" x14ac:dyDescent="0.25">
      <c r="A27" s="15" t="s">
        <v>229</v>
      </c>
      <c r="B27" s="15" t="s">
        <v>228</v>
      </c>
      <c r="C27" s="339" t="s">
        <v>447</v>
      </c>
      <c r="D27" s="15" t="s">
        <v>445</v>
      </c>
    </row>
    <row r="28" spans="1:4" ht="24" x14ac:dyDescent="0.25">
      <c r="A28" s="15" t="s">
        <v>227</v>
      </c>
      <c r="B28" s="15" t="s">
        <v>226</v>
      </c>
      <c r="C28" s="15" t="s">
        <v>443</v>
      </c>
      <c r="D28" s="15" t="s">
        <v>442</v>
      </c>
    </row>
  </sheetData>
  <sheetProtection sheet="1" objects="1" scenarios="1"/>
  <mergeCells count="25">
    <mergeCell ref="C7:D7"/>
    <mergeCell ref="A1:D2"/>
    <mergeCell ref="B3:D3"/>
    <mergeCell ref="A4:D4"/>
    <mergeCell ref="A5:D5"/>
    <mergeCell ref="A6:D6"/>
    <mergeCell ref="C19:D19"/>
    <mergeCell ref="C8:D8"/>
    <mergeCell ref="C9:D9"/>
    <mergeCell ref="C10:D10"/>
    <mergeCell ref="C11:D11"/>
    <mergeCell ref="C12:D12"/>
    <mergeCell ref="B13:D13"/>
    <mergeCell ref="C14:D14"/>
    <mergeCell ref="C15:D15"/>
    <mergeCell ref="C16:D16"/>
    <mergeCell ref="C17:D17"/>
    <mergeCell ref="C18:D18"/>
    <mergeCell ref="A26:D26"/>
    <mergeCell ref="A20:D20"/>
    <mergeCell ref="C21:D21"/>
    <mergeCell ref="C22:D22"/>
    <mergeCell ref="C23:D23"/>
    <mergeCell ref="C24:D24"/>
    <mergeCell ref="C25:D25"/>
  </mergeCells>
  <pageMargins left="0.7" right="0.7" top="0.75" bottom="0.75" header="0.3" footer="0.3"/>
  <pageSetup scale="48" orientation="portrait" horizontalDpi="4294967293" r:id="rId1"/>
  <colBreaks count="1" manualBreakCount="1">
    <brk id="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81AD0-2228-40CE-8943-A20BAD9ACF4F}">
  <sheetPr codeName="Hoja10"/>
  <dimension ref="A1:D43"/>
  <sheetViews>
    <sheetView view="pageBreakPreview" topLeftCell="A19" zoomScale="70" zoomScaleNormal="100" zoomScaleSheetLayoutView="70" workbookViewId="0">
      <selection activeCell="B11" sqref="B11:D12"/>
    </sheetView>
  </sheetViews>
  <sheetFormatPr baseColWidth="10" defaultRowHeight="15" x14ac:dyDescent="0.25"/>
  <cols>
    <col min="1" max="1" width="25.42578125" customWidth="1"/>
    <col min="2" max="2" width="82.42578125" customWidth="1"/>
    <col min="3" max="3" width="23.28515625" customWidth="1"/>
    <col min="4" max="4" width="28.28515625" customWidth="1"/>
  </cols>
  <sheetData>
    <row r="1" spans="1:4" s="27" customFormat="1" ht="28.9" customHeight="1" x14ac:dyDescent="0.25">
      <c r="A1" s="333"/>
      <c r="B1" s="333"/>
      <c r="C1" s="333"/>
      <c r="D1" s="333"/>
    </row>
    <row r="2" spans="1:4" s="27" customFormat="1" ht="25.9" customHeight="1" x14ac:dyDescent="0.25">
      <c r="A2" s="333"/>
      <c r="B2" s="333"/>
      <c r="C2" s="333"/>
      <c r="D2" s="333"/>
    </row>
    <row r="3" spans="1:4" s="27" customFormat="1" ht="14.45" customHeight="1" x14ac:dyDescent="0.25">
      <c r="A3" s="20" t="s">
        <v>253</v>
      </c>
      <c r="B3" s="196" t="s">
        <v>252</v>
      </c>
      <c r="C3" s="196"/>
      <c r="D3" s="196"/>
    </row>
    <row r="4" spans="1:4" s="27" customFormat="1" ht="15" customHeight="1" x14ac:dyDescent="0.25">
      <c r="A4" s="197" t="s">
        <v>251</v>
      </c>
      <c r="B4" s="197"/>
      <c r="C4" s="197"/>
      <c r="D4" s="197"/>
    </row>
    <row r="5" spans="1:4" x14ac:dyDescent="0.25">
      <c r="A5" s="334" t="s">
        <v>294</v>
      </c>
      <c r="B5" s="334"/>
      <c r="C5" s="334"/>
      <c r="D5" s="334"/>
    </row>
    <row r="6" spans="1:4" ht="6.6" customHeight="1" x14ac:dyDescent="0.25">
      <c r="A6" s="287"/>
      <c r="B6" s="287"/>
      <c r="C6" s="287"/>
      <c r="D6" s="287"/>
    </row>
    <row r="7" spans="1:4" x14ac:dyDescent="0.25">
      <c r="A7" s="188" t="s">
        <v>293</v>
      </c>
      <c r="B7" s="188"/>
      <c r="C7" s="188"/>
      <c r="D7" s="188"/>
    </row>
    <row r="8" spans="1:4" ht="22.5" customHeight="1" x14ac:dyDescent="0.25">
      <c r="A8" s="332" t="s">
        <v>292</v>
      </c>
      <c r="B8" s="332"/>
      <c r="C8" s="332"/>
      <c r="D8" s="332"/>
    </row>
    <row r="9" spans="1:4" ht="15" customHeight="1" x14ac:dyDescent="0.25">
      <c r="A9" s="287" t="s">
        <v>291</v>
      </c>
      <c r="B9" s="320"/>
      <c r="C9" s="321"/>
      <c r="D9" s="322"/>
    </row>
    <row r="10" spans="1:4" ht="57.75" customHeight="1" x14ac:dyDescent="0.25">
      <c r="A10" s="287"/>
      <c r="B10" s="323"/>
      <c r="C10" s="324"/>
      <c r="D10" s="325"/>
    </row>
    <row r="11" spans="1:4" ht="15" customHeight="1" x14ac:dyDescent="0.25">
      <c r="A11" s="287" t="s">
        <v>290</v>
      </c>
      <c r="B11" s="326"/>
      <c r="C11" s="327"/>
      <c r="D11" s="328"/>
    </row>
    <row r="12" spans="1:4" ht="51.75" customHeight="1" x14ac:dyDescent="0.25">
      <c r="A12" s="287"/>
      <c r="B12" s="329"/>
      <c r="C12" s="330"/>
      <c r="D12" s="331"/>
    </row>
    <row r="13" spans="1:4" ht="8.4499999999999993" customHeight="1" x14ac:dyDescent="0.25">
      <c r="A13" s="287"/>
      <c r="B13" s="287"/>
      <c r="C13" s="287"/>
      <c r="D13" s="287"/>
    </row>
    <row r="14" spans="1:4" ht="26.25" customHeight="1" x14ac:dyDescent="0.25">
      <c r="A14" s="188" t="s">
        <v>289</v>
      </c>
      <c r="B14" s="188"/>
      <c r="C14" s="188"/>
      <c r="D14" s="188"/>
    </row>
    <row r="15" spans="1:4" ht="342.75" customHeight="1" x14ac:dyDescent="0.25">
      <c r="A15" s="141"/>
      <c r="B15" s="337"/>
      <c r="C15" s="337"/>
      <c r="D15" s="337"/>
    </row>
    <row r="16" spans="1:4" ht="273" customHeight="1" x14ac:dyDescent="0.25">
      <c r="A16" s="142"/>
      <c r="B16" s="335"/>
      <c r="C16" s="335"/>
      <c r="D16" s="335"/>
    </row>
    <row r="17" spans="1:4" x14ac:dyDescent="0.25">
      <c r="A17" s="188" t="s">
        <v>288</v>
      </c>
      <c r="B17" s="188"/>
      <c r="C17" s="188"/>
      <c r="D17" s="188"/>
    </row>
    <row r="18" spans="1:4" ht="278.25" customHeight="1" x14ac:dyDescent="0.25">
      <c r="A18" s="338"/>
      <c r="B18" s="338"/>
      <c r="C18" s="338"/>
      <c r="D18" s="338"/>
    </row>
    <row r="19" spans="1:4" ht="401.25" customHeight="1" x14ac:dyDescent="0.25">
      <c r="A19" s="307"/>
      <c r="B19" s="308"/>
      <c r="C19" s="308"/>
      <c r="D19" s="309"/>
    </row>
    <row r="20" spans="1:4" x14ac:dyDescent="0.25">
      <c r="A20" s="336"/>
      <c r="B20" s="336"/>
      <c r="C20" s="336"/>
      <c r="D20" s="336"/>
    </row>
    <row r="21" spans="1:4" s="27" customFormat="1" ht="36.6" customHeight="1" x14ac:dyDescent="0.25">
      <c r="A21" s="15" t="s">
        <v>229</v>
      </c>
      <c r="B21" s="15" t="s">
        <v>228</v>
      </c>
      <c r="C21" s="143" t="s">
        <v>444</v>
      </c>
      <c r="D21" s="143" t="s">
        <v>445</v>
      </c>
    </row>
    <row r="22" spans="1:4" s="27" customFormat="1" ht="30" customHeight="1" x14ac:dyDescent="0.25">
      <c r="A22" s="15" t="s">
        <v>227</v>
      </c>
      <c r="B22" s="15" t="s">
        <v>226</v>
      </c>
      <c r="C22" s="143" t="s">
        <v>443</v>
      </c>
      <c r="D22" s="143" t="s">
        <v>442</v>
      </c>
    </row>
    <row r="23" spans="1:4" x14ac:dyDescent="0.25">
      <c r="A23" s="32"/>
      <c r="B23" s="32"/>
    </row>
    <row r="24" spans="1:4" x14ac:dyDescent="0.25">
      <c r="A24" s="32"/>
      <c r="B24" s="32"/>
    </row>
    <row r="25" spans="1:4" x14ac:dyDescent="0.25">
      <c r="A25" s="32"/>
      <c r="B25" s="32"/>
    </row>
    <row r="26" spans="1:4" x14ac:dyDescent="0.25">
      <c r="A26" s="32"/>
      <c r="B26" s="32"/>
    </row>
    <row r="27" spans="1:4" x14ac:dyDescent="0.25">
      <c r="A27" s="32"/>
      <c r="B27" s="32"/>
    </row>
    <row r="28" spans="1:4" x14ac:dyDescent="0.25">
      <c r="A28" s="32"/>
      <c r="B28" s="32"/>
    </row>
    <row r="29" spans="1:4" x14ac:dyDescent="0.25">
      <c r="A29" s="32"/>
      <c r="B29" s="32"/>
    </row>
    <row r="30" spans="1:4" x14ac:dyDescent="0.25">
      <c r="A30" s="32"/>
      <c r="B30" s="32"/>
    </row>
    <row r="31" spans="1:4" x14ac:dyDescent="0.25">
      <c r="A31" s="32"/>
      <c r="B31" s="32"/>
    </row>
    <row r="32" spans="1:4" x14ac:dyDescent="0.25">
      <c r="A32" s="32"/>
      <c r="B32" s="32"/>
    </row>
    <row r="33" spans="1:2" x14ac:dyDescent="0.25">
      <c r="A33" s="32"/>
      <c r="B33" s="32"/>
    </row>
    <row r="34" spans="1:2" x14ac:dyDescent="0.25">
      <c r="A34" s="32"/>
      <c r="B34" s="32"/>
    </row>
    <row r="35" spans="1:2" x14ac:dyDescent="0.25">
      <c r="A35" s="32"/>
      <c r="B35" s="32"/>
    </row>
    <row r="36" spans="1:2" x14ac:dyDescent="0.25">
      <c r="A36" s="32"/>
      <c r="B36" s="32"/>
    </row>
    <row r="37" spans="1:2" x14ac:dyDescent="0.25">
      <c r="A37" s="32"/>
      <c r="B37" s="32"/>
    </row>
    <row r="38" spans="1:2" x14ac:dyDescent="0.25">
      <c r="A38" s="32"/>
      <c r="B38" s="32"/>
    </row>
    <row r="39" spans="1:2" x14ac:dyDescent="0.25">
      <c r="A39" s="32"/>
      <c r="B39" s="32"/>
    </row>
    <row r="40" spans="1:2" x14ac:dyDescent="0.25">
      <c r="A40" s="32"/>
      <c r="B40" s="32"/>
    </row>
    <row r="41" spans="1:2" x14ac:dyDescent="0.25">
      <c r="A41" s="32"/>
      <c r="B41" s="32"/>
    </row>
    <row r="42" spans="1:2" x14ac:dyDescent="0.25">
      <c r="A42" s="32"/>
      <c r="B42" s="32"/>
    </row>
    <row r="43" spans="1:2" x14ac:dyDescent="0.25">
      <c r="A43" s="32"/>
      <c r="B43" s="32"/>
    </row>
  </sheetData>
  <mergeCells count="19">
    <mergeCell ref="A13:D13"/>
    <mergeCell ref="B16:D16"/>
    <mergeCell ref="A20:D20"/>
    <mergeCell ref="A19:D19"/>
    <mergeCell ref="A14:D14"/>
    <mergeCell ref="B15:D15"/>
    <mergeCell ref="A17:D17"/>
    <mergeCell ref="A18:D18"/>
    <mergeCell ref="A7:D7"/>
    <mergeCell ref="B9:D10"/>
    <mergeCell ref="B11:D12"/>
    <mergeCell ref="A8:D8"/>
    <mergeCell ref="A1:D2"/>
    <mergeCell ref="B3:D3"/>
    <mergeCell ref="A4:D4"/>
    <mergeCell ref="A6:D6"/>
    <mergeCell ref="A5:D5"/>
    <mergeCell ref="A9:A10"/>
    <mergeCell ref="A11:A12"/>
  </mergeCells>
  <printOptions horizontalCentered="1"/>
  <pageMargins left="0.70866141732283472" right="0.70866141732283472" top="0.74803149606299213" bottom="0.74803149606299213" header="0.31496062992125984" footer="0.31496062992125984"/>
  <pageSetup scale="55" orientation="portrait" horizontalDpi="4294967294" verticalDpi="300" r:id="rId1"/>
  <rowBreaks count="1" manualBreakCount="1">
    <brk id="16" max="3" man="1"/>
  </rowBreaks>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25D8F-2939-46C4-AA46-6EB0172BCD4D}">
  <dimension ref="B5:J6"/>
  <sheetViews>
    <sheetView showGridLines="0" workbookViewId="0">
      <selection activeCell="I9" sqref="I9"/>
    </sheetView>
  </sheetViews>
  <sheetFormatPr baseColWidth="10" defaultRowHeight="15" x14ac:dyDescent="0.25"/>
  <sheetData>
    <row r="5" spans="2:10" ht="15" customHeight="1" x14ac:dyDescent="0.25">
      <c r="B5" s="165" t="s">
        <v>313</v>
      </c>
      <c r="C5" s="165"/>
      <c r="D5" s="165"/>
      <c r="E5" s="165"/>
      <c r="F5" s="165"/>
      <c r="G5" s="165"/>
      <c r="H5" s="165"/>
      <c r="I5" s="165"/>
      <c r="J5" s="165"/>
    </row>
    <row r="6" spans="2:10" ht="15" customHeight="1" x14ac:dyDescent="0.25">
      <c r="B6" s="165"/>
      <c r="C6" s="165"/>
      <c r="D6" s="165"/>
      <c r="E6" s="165"/>
      <c r="F6" s="165"/>
      <c r="G6" s="165"/>
      <c r="H6" s="165"/>
      <c r="I6" s="165"/>
      <c r="J6" s="165"/>
    </row>
  </sheetData>
  <mergeCells count="1">
    <mergeCell ref="B5:J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dimension ref="A2:E52"/>
  <sheetViews>
    <sheetView showGridLines="0" view="pageBreakPreview" topLeftCell="A19" zoomScale="80" zoomScaleNormal="80" zoomScaleSheetLayoutView="80" workbookViewId="0">
      <selection activeCell="G8" sqref="G8"/>
    </sheetView>
  </sheetViews>
  <sheetFormatPr baseColWidth="10" defaultColWidth="11.42578125" defaultRowHeight="15" x14ac:dyDescent="0.25"/>
  <cols>
    <col min="2" max="2" width="35.5703125" customWidth="1"/>
    <col min="3" max="4" width="27.85546875" customWidth="1"/>
    <col min="5" max="5" width="10.42578125" customWidth="1"/>
  </cols>
  <sheetData>
    <row r="2" spans="2:4" x14ac:dyDescent="0.25">
      <c r="B2" s="165" t="s">
        <v>189</v>
      </c>
      <c r="C2" s="165"/>
      <c r="D2" s="165"/>
    </row>
    <row r="3" spans="2:4" x14ac:dyDescent="0.25">
      <c r="B3" s="165"/>
      <c r="C3" s="165"/>
      <c r="D3" s="165"/>
    </row>
    <row r="4" spans="2:4" x14ac:dyDescent="0.25">
      <c r="B4" s="165"/>
      <c r="C4" s="165"/>
      <c r="D4" s="165"/>
    </row>
    <row r="5" spans="2:4" ht="15.75" thickBot="1" x14ac:dyDescent="0.3"/>
    <row r="6" spans="2:4" ht="15.75" thickBot="1" x14ac:dyDescent="0.3">
      <c r="B6" s="167" t="s">
        <v>190</v>
      </c>
      <c r="C6" s="181"/>
      <c r="D6" s="182"/>
    </row>
    <row r="7" spans="2:4" ht="15.75" thickBot="1" x14ac:dyDescent="0.3">
      <c r="B7" s="1" t="s">
        <v>191</v>
      </c>
      <c r="C7" s="179" t="s">
        <v>192</v>
      </c>
      <c r="D7" s="180"/>
    </row>
    <row r="8" spans="2:4" ht="35.25" customHeight="1" x14ac:dyDescent="0.25">
      <c r="B8" s="2">
        <v>1</v>
      </c>
      <c r="C8" s="173" t="s">
        <v>193</v>
      </c>
      <c r="D8" s="174"/>
    </row>
    <row r="9" spans="2:4" ht="35.25" customHeight="1" x14ac:dyDescent="0.25">
      <c r="B9" s="3">
        <v>0.5</v>
      </c>
      <c r="C9" s="175" t="s">
        <v>194</v>
      </c>
      <c r="D9" s="176"/>
    </row>
    <row r="10" spans="2:4" ht="35.25" customHeight="1" thickBot="1" x14ac:dyDescent="0.3">
      <c r="B10" s="4">
        <v>0</v>
      </c>
      <c r="C10" s="177" t="s">
        <v>195</v>
      </c>
      <c r="D10" s="178"/>
    </row>
    <row r="11" spans="2:4" ht="15.75" thickBot="1" x14ac:dyDescent="0.3"/>
    <row r="12" spans="2:4" ht="15.75" thickBot="1" x14ac:dyDescent="0.3">
      <c r="B12" s="167" t="s">
        <v>196</v>
      </c>
      <c r="C12" s="168"/>
      <c r="D12" s="169"/>
    </row>
    <row r="13" spans="2:4" ht="15.75" thickBot="1" x14ac:dyDescent="0.3">
      <c r="B13" s="13" t="s">
        <v>197</v>
      </c>
      <c r="C13" s="5" t="s">
        <v>198</v>
      </c>
      <c r="D13" s="6" t="s">
        <v>199</v>
      </c>
    </row>
    <row r="14" spans="2:4" ht="35.25" customHeight="1" x14ac:dyDescent="0.25">
      <c r="B14" s="170" t="s">
        <v>200</v>
      </c>
      <c r="C14" s="170" t="s">
        <v>201</v>
      </c>
      <c r="D14" s="170" t="s">
        <v>202</v>
      </c>
    </row>
    <row r="15" spans="2:4" ht="35.25" customHeight="1" x14ac:dyDescent="0.25">
      <c r="B15" s="171"/>
      <c r="C15" s="171"/>
      <c r="D15" s="171"/>
    </row>
    <row r="16" spans="2:4" ht="35.25" customHeight="1" thickBot="1" x14ac:dyDescent="0.3">
      <c r="B16" s="172"/>
      <c r="C16" s="172"/>
      <c r="D16" s="172"/>
    </row>
    <row r="18" spans="2:4" ht="15.75" thickBot="1" x14ac:dyDescent="0.3"/>
    <row r="19" spans="2:4" ht="15.75" thickBot="1" x14ac:dyDescent="0.3">
      <c r="B19" s="167" t="s">
        <v>203</v>
      </c>
      <c r="C19" s="181"/>
      <c r="D19" s="182"/>
    </row>
    <row r="20" spans="2:4" ht="15.75" thickBot="1" x14ac:dyDescent="0.3">
      <c r="B20" s="1" t="s">
        <v>204</v>
      </c>
      <c r="C20" s="179" t="s">
        <v>205</v>
      </c>
      <c r="D20" s="180"/>
    </row>
    <row r="21" spans="2:4" ht="32.25" customHeight="1" x14ac:dyDescent="0.25">
      <c r="B21" s="2" t="s">
        <v>206</v>
      </c>
      <c r="C21" s="173" t="s">
        <v>207</v>
      </c>
      <c r="D21" s="174"/>
    </row>
    <row r="22" spans="2:4" ht="32.25" customHeight="1" x14ac:dyDescent="0.25">
      <c r="B22" s="3" t="s">
        <v>208</v>
      </c>
      <c r="C22" s="175" t="s">
        <v>209</v>
      </c>
      <c r="D22" s="176"/>
    </row>
    <row r="23" spans="2:4" ht="32.25" customHeight="1" thickBot="1" x14ac:dyDescent="0.3">
      <c r="B23" s="4" t="s">
        <v>210</v>
      </c>
      <c r="C23" s="177" t="s">
        <v>211</v>
      </c>
      <c r="D23" s="178"/>
    </row>
    <row r="25" spans="2:4" ht="15.75" thickBot="1" x14ac:dyDescent="0.3"/>
    <row r="26" spans="2:4" ht="15.75" thickBot="1" x14ac:dyDescent="0.3">
      <c r="B26" s="167" t="s">
        <v>212</v>
      </c>
      <c r="C26" s="181"/>
      <c r="D26" s="182"/>
    </row>
    <row r="27" spans="2:4" ht="15.75" thickBot="1" x14ac:dyDescent="0.3">
      <c r="B27" s="1" t="s">
        <v>213</v>
      </c>
      <c r="C27" s="5" t="s">
        <v>192</v>
      </c>
      <c r="D27" s="6" t="s">
        <v>214</v>
      </c>
    </row>
    <row r="28" spans="2:4" ht="37.5" customHeight="1" x14ac:dyDescent="0.25">
      <c r="B28" s="2" t="s">
        <v>215</v>
      </c>
      <c r="C28" s="7" t="s">
        <v>216</v>
      </c>
      <c r="D28" s="10" t="s">
        <v>217</v>
      </c>
    </row>
    <row r="29" spans="2:4" ht="37.5" customHeight="1" x14ac:dyDescent="0.25">
      <c r="B29" s="3" t="s">
        <v>218</v>
      </c>
      <c r="C29" s="8" t="s">
        <v>219</v>
      </c>
      <c r="D29" s="11" t="s">
        <v>220</v>
      </c>
    </row>
    <row r="30" spans="2:4" ht="37.5" customHeight="1" thickBot="1" x14ac:dyDescent="0.3">
      <c r="B30" s="4" t="s">
        <v>221</v>
      </c>
      <c r="C30" s="9" t="s">
        <v>222</v>
      </c>
      <c r="D30" s="12" t="s">
        <v>223</v>
      </c>
    </row>
    <row r="31" spans="2:4" ht="15.75" thickBot="1" x14ac:dyDescent="0.3"/>
    <row r="32" spans="2:4" ht="15.75" thickBot="1" x14ac:dyDescent="0.3">
      <c r="B32" s="167" t="s">
        <v>224</v>
      </c>
      <c r="C32" s="181"/>
      <c r="D32" s="182"/>
    </row>
    <row r="34" spans="2:4" x14ac:dyDescent="0.25">
      <c r="B34" s="183"/>
      <c r="C34" s="183"/>
      <c r="D34" s="183"/>
    </row>
    <row r="35" spans="2:4" x14ac:dyDescent="0.25">
      <c r="B35" s="183"/>
      <c r="C35" s="183"/>
      <c r="D35" s="183"/>
    </row>
    <row r="36" spans="2:4" x14ac:dyDescent="0.25">
      <c r="B36" s="183"/>
      <c r="C36" s="183"/>
      <c r="D36" s="183"/>
    </row>
    <row r="37" spans="2:4" x14ac:dyDescent="0.25">
      <c r="B37" s="183"/>
      <c r="C37" s="183"/>
      <c r="D37" s="183"/>
    </row>
    <row r="38" spans="2:4" x14ac:dyDescent="0.25">
      <c r="B38" s="183"/>
      <c r="C38" s="183"/>
      <c r="D38" s="183"/>
    </row>
    <row r="39" spans="2:4" x14ac:dyDescent="0.25">
      <c r="B39" s="183"/>
      <c r="C39" s="183"/>
      <c r="D39" s="183"/>
    </row>
    <row r="40" spans="2:4" x14ac:dyDescent="0.25">
      <c r="B40" s="183"/>
      <c r="C40" s="183"/>
      <c r="D40" s="183"/>
    </row>
    <row r="41" spans="2:4" x14ac:dyDescent="0.25">
      <c r="B41" s="183"/>
      <c r="C41" s="183"/>
      <c r="D41" s="183"/>
    </row>
    <row r="42" spans="2:4" x14ac:dyDescent="0.25">
      <c r="B42" s="183"/>
      <c r="C42" s="183"/>
      <c r="D42" s="183"/>
    </row>
    <row r="43" spans="2:4" x14ac:dyDescent="0.25">
      <c r="B43" s="183"/>
      <c r="C43" s="183"/>
      <c r="D43" s="183"/>
    </row>
    <row r="44" spans="2:4" x14ac:dyDescent="0.25">
      <c r="B44" s="183"/>
      <c r="C44" s="183"/>
      <c r="D44" s="183"/>
    </row>
    <row r="45" spans="2:4" x14ac:dyDescent="0.25">
      <c r="B45" s="183"/>
      <c r="C45" s="183"/>
      <c r="D45" s="183"/>
    </row>
    <row r="46" spans="2:4" x14ac:dyDescent="0.25">
      <c r="B46" s="183"/>
      <c r="C46" s="183"/>
      <c r="D46" s="183"/>
    </row>
    <row r="47" spans="2:4" x14ac:dyDescent="0.25">
      <c r="B47" s="183"/>
      <c r="C47" s="183"/>
      <c r="D47" s="183"/>
    </row>
    <row r="48" spans="2:4" x14ac:dyDescent="0.25">
      <c r="B48" s="183"/>
      <c r="C48" s="183"/>
      <c r="D48" s="183"/>
    </row>
    <row r="49" spans="1:5" x14ac:dyDescent="0.25">
      <c r="B49" s="183"/>
      <c r="C49" s="183"/>
      <c r="D49" s="183"/>
    </row>
    <row r="50" spans="1:5" x14ac:dyDescent="0.25">
      <c r="B50" s="183"/>
      <c r="C50" s="183"/>
      <c r="D50" s="183"/>
    </row>
    <row r="51" spans="1:5" ht="15.75" thickBot="1" x14ac:dyDescent="0.3">
      <c r="B51" s="184"/>
      <c r="C51" s="184"/>
      <c r="D51" s="184"/>
    </row>
    <row r="52" spans="1:5" x14ac:dyDescent="0.25">
      <c r="A52" s="166" t="s">
        <v>225</v>
      </c>
      <c r="B52" s="166"/>
      <c r="C52" s="166"/>
      <c r="D52" s="166"/>
      <c r="E52" s="166"/>
    </row>
  </sheetData>
  <mergeCells count="19">
    <mergeCell ref="C10:D10"/>
    <mergeCell ref="C7:D7"/>
    <mergeCell ref="D14:D16"/>
    <mergeCell ref="B2:D4"/>
    <mergeCell ref="B32:D32"/>
    <mergeCell ref="B6:D6"/>
    <mergeCell ref="C8:D8"/>
    <mergeCell ref="C9:D9"/>
    <mergeCell ref="A52:E52"/>
    <mergeCell ref="B12:D12"/>
    <mergeCell ref="B14:B16"/>
    <mergeCell ref="C14:C16"/>
    <mergeCell ref="C21:D21"/>
    <mergeCell ref="C22:D22"/>
    <mergeCell ref="C23:D23"/>
    <mergeCell ref="C20:D20"/>
    <mergeCell ref="B26:D26"/>
    <mergeCell ref="B19:D19"/>
    <mergeCell ref="B34:D51"/>
  </mergeCells>
  <pageMargins left="0.7" right="0.7" top="0.75" bottom="0.75" header="0.3" footer="0.3"/>
  <pageSetup scale="67"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CEC7-58F1-4216-A61C-AFA28C9A4652}">
  <dimension ref="A1:E28"/>
  <sheetViews>
    <sheetView tabSelected="1" view="pageBreakPreview" topLeftCell="A22" zoomScale="86" zoomScaleNormal="100" zoomScaleSheetLayoutView="86" workbookViewId="0">
      <selection activeCell="C27" sqref="C27"/>
    </sheetView>
  </sheetViews>
  <sheetFormatPr baseColWidth="10" defaultColWidth="11.42578125" defaultRowHeight="14.25" x14ac:dyDescent="0.2"/>
  <cols>
    <col min="1" max="1" width="32.42578125" style="14" customWidth="1"/>
    <col min="2" max="2" width="26" style="14" customWidth="1"/>
    <col min="3" max="3" width="32.42578125" style="14" customWidth="1"/>
    <col min="4" max="4" width="25.140625" style="14" customWidth="1"/>
    <col min="5" max="5" width="30.7109375" style="14" customWidth="1"/>
    <col min="6" max="16384" width="11.42578125" style="14"/>
  </cols>
  <sheetData>
    <row r="1" spans="1:5" ht="28.9" customHeight="1" x14ac:dyDescent="0.2">
      <c r="A1" s="191"/>
      <c r="B1" s="191"/>
      <c r="C1" s="191"/>
      <c r="D1" s="191"/>
      <c r="E1" s="191"/>
    </row>
    <row r="2" spans="1:5" ht="30" customHeight="1" x14ac:dyDescent="0.2">
      <c r="A2" s="191"/>
      <c r="B2" s="191"/>
      <c r="C2" s="191"/>
      <c r="D2" s="191"/>
      <c r="E2" s="191"/>
    </row>
    <row r="3" spans="1:5" x14ac:dyDescent="0.2">
      <c r="A3" s="20" t="s">
        <v>253</v>
      </c>
      <c r="B3" s="196" t="s">
        <v>252</v>
      </c>
      <c r="C3" s="196"/>
      <c r="D3" s="196"/>
      <c r="E3" s="196"/>
    </row>
    <row r="4" spans="1:5" ht="15" customHeight="1" x14ac:dyDescent="0.2">
      <c r="A4" s="197" t="s">
        <v>251</v>
      </c>
      <c r="B4" s="197"/>
      <c r="C4" s="197"/>
      <c r="D4" s="197"/>
      <c r="E4" s="197"/>
    </row>
    <row r="5" spans="1:5" ht="6.75" customHeight="1" x14ac:dyDescent="0.2">
      <c r="A5" s="191"/>
      <c r="B5" s="191"/>
      <c r="C5" s="191"/>
      <c r="D5" s="191"/>
      <c r="E5" s="191"/>
    </row>
    <row r="6" spans="1:5" ht="15" x14ac:dyDescent="0.2">
      <c r="A6" s="188" t="s">
        <v>314</v>
      </c>
      <c r="B6" s="188"/>
      <c r="C6" s="188"/>
      <c r="D6" s="188"/>
      <c r="E6" s="188"/>
    </row>
    <row r="7" spans="1:5" ht="9" customHeight="1" x14ac:dyDescent="0.2">
      <c r="A7" s="191"/>
      <c r="B7" s="191"/>
      <c r="C7" s="191"/>
      <c r="D7" s="191"/>
      <c r="E7" s="191"/>
    </row>
    <row r="8" spans="1:5" ht="30" x14ac:dyDescent="0.2">
      <c r="A8" s="46" t="s">
        <v>315</v>
      </c>
      <c r="B8" s="186"/>
      <c r="C8" s="186"/>
      <c r="D8" s="186"/>
      <c r="E8" s="186"/>
    </row>
    <row r="9" spans="1:5" ht="30" x14ac:dyDescent="0.2">
      <c r="A9" s="46" t="s">
        <v>316</v>
      </c>
      <c r="B9" s="186"/>
      <c r="C9" s="186"/>
      <c r="D9" s="186"/>
      <c r="E9" s="186"/>
    </row>
    <row r="10" spans="1:5" ht="20.25" customHeight="1" x14ac:dyDescent="0.2">
      <c r="A10" s="46" t="s">
        <v>317</v>
      </c>
      <c r="B10" s="186"/>
      <c r="C10" s="186"/>
      <c r="D10" s="186"/>
      <c r="E10" s="186"/>
    </row>
    <row r="11" spans="1:5" ht="30" customHeight="1" x14ac:dyDescent="0.2">
      <c r="A11" s="47" t="s">
        <v>318</v>
      </c>
      <c r="B11" s="63" t="s">
        <v>319</v>
      </c>
      <c r="C11" s="63" t="s">
        <v>320</v>
      </c>
      <c r="D11" s="63" t="s">
        <v>321</v>
      </c>
      <c r="E11" s="63" t="s">
        <v>322</v>
      </c>
    </row>
    <row r="12" spans="1:5" ht="21.75" customHeight="1" x14ac:dyDescent="0.2">
      <c r="A12" s="47" t="s">
        <v>323</v>
      </c>
      <c r="B12" s="63" t="s">
        <v>324</v>
      </c>
      <c r="C12" s="63" t="s">
        <v>325</v>
      </c>
      <c r="D12" s="63" t="s">
        <v>326</v>
      </c>
      <c r="E12" s="63"/>
    </row>
    <row r="13" spans="1:5" ht="15" customHeight="1" x14ac:dyDescent="0.2">
      <c r="A13" s="46" t="s">
        <v>327</v>
      </c>
      <c r="B13" s="186"/>
      <c r="C13" s="186"/>
      <c r="D13" s="186"/>
      <c r="E13" s="186"/>
    </row>
    <row r="14" spans="1:5" ht="19.5" customHeight="1" x14ac:dyDescent="0.2">
      <c r="A14" s="46" t="s">
        <v>328</v>
      </c>
      <c r="B14" s="194"/>
      <c r="C14" s="195"/>
      <c r="D14" s="46" t="s">
        <v>329</v>
      </c>
      <c r="E14" s="48"/>
    </row>
    <row r="15" spans="1:5" ht="198.75" customHeight="1" x14ac:dyDescent="0.2">
      <c r="A15" s="46" t="s">
        <v>246</v>
      </c>
      <c r="B15" s="192"/>
      <c r="C15" s="192"/>
      <c r="D15" s="192"/>
      <c r="E15" s="192"/>
    </row>
    <row r="16" spans="1:5" ht="14.25" customHeight="1" x14ac:dyDescent="0.2">
      <c r="A16" s="187" t="s">
        <v>330</v>
      </c>
      <c r="B16" s="49" t="s">
        <v>331</v>
      </c>
      <c r="C16" s="193"/>
      <c r="D16" s="193"/>
      <c r="E16" s="193"/>
    </row>
    <row r="17" spans="1:5" ht="14.25" customHeight="1" x14ac:dyDescent="0.2">
      <c r="A17" s="187"/>
      <c r="B17" s="49" t="s">
        <v>332</v>
      </c>
      <c r="C17" s="193"/>
      <c r="D17" s="193"/>
      <c r="E17" s="193"/>
    </row>
    <row r="18" spans="1:5" ht="14.25" customHeight="1" x14ac:dyDescent="0.2">
      <c r="A18" s="187"/>
      <c r="B18" s="49" t="s">
        <v>333</v>
      </c>
      <c r="C18" s="193"/>
      <c r="D18" s="193"/>
      <c r="E18" s="193"/>
    </row>
    <row r="19" spans="1:5" ht="14.25" customHeight="1" x14ac:dyDescent="0.2">
      <c r="A19" s="187"/>
      <c r="B19" s="49" t="s">
        <v>334</v>
      </c>
      <c r="C19" s="193"/>
      <c r="D19" s="193"/>
      <c r="E19" s="193"/>
    </row>
    <row r="20" spans="1:5" ht="33.75" customHeight="1" x14ac:dyDescent="0.2">
      <c r="A20" s="46" t="s">
        <v>335</v>
      </c>
      <c r="B20" s="186"/>
      <c r="C20" s="186"/>
      <c r="D20" s="186"/>
      <c r="E20" s="186"/>
    </row>
    <row r="21" spans="1:5" ht="63.75" x14ac:dyDescent="0.2">
      <c r="A21" s="187" t="s">
        <v>336</v>
      </c>
      <c r="B21" s="50" t="s">
        <v>337</v>
      </c>
      <c r="C21" s="50" t="s">
        <v>338</v>
      </c>
      <c r="D21" s="50" t="s">
        <v>339</v>
      </c>
      <c r="E21" s="50" t="s">
        <v>340</v>
      </c>
    </row>
    <row r="22" spans="1:5" ht="27.75" customHeight="1" x14ac:dyDescent="0.2">
      <c r="A22" s="187"/>
      <c r="B22" s="51"/>
      <c r="C22" s="51"/>
      <c r="D22" s="51"/>
      <c r="E22" s="51"/>
    </row>
    <row r="23" spans="1:5" ht="19.5" customHeight="1" x14ac:dyDescent="0.2">
      <c r="A23" s="188" t="s">
        <v>341</v>
      </c>
      <c r="B23" s="188"/>
      <c r="C23" s="188"/>
      <c r="D23" s="188"/>
      <c r="E23" s="188"/>
    </row>
    <row r="24" spans="1:5" ht="151.5" customHeight="1" x14ac:dyDescent="0.2">
      <c r="A24" s="46" t="s">
        <v>342</v>
      </c>
      <c r="B24" s="189"/>
      <c r="C24" s="189"/>
      <c r="D24" s="189"/>
      <c r="E24" s="189"/>
    </row>
    <row r="25" spans="1:5" ht="255" customHeight="1" x14ac:dyDescent="0.2">
      <c r="A25" s="46" t="s">
        <v>343</v>
      </c>
      <c r="B25" s="190"/>
      <c r="C25" s="190"/>
      <c r="D25" s="190"/>
      <c r="E25" s="190"/>
    </row>
    <row r="26" spans="1:5" ht="6.6" customHeight="1" x14ac:dyDescent="0.2">
      <c r="A26" s="191"/>
      <c r="B26" s="191"/>
      <c r="C26" s="191"/>
      <c r="D26" s="191"/>
      <c r="E26" s="191"/>
    </row>
    <row r="27" spans="1:5" ht="41.25" customHeight="1" x14ac:dyDescent="0.2">
      <c r="A27" s="143" t="s">
        <v>229</v>
      </c>
      <c r="B27" s="15" t="s">
        <v>228</v>
      </c>
      <c r="C27" s="15" t="s">
        <v>444</v>
      </c>
      <c r="D27" s="185" t="s">
        <v>445</v>
      </c>
      <c r="E27" s="185"/>
    </row>
    <row r="28" spans="1:5" ht="24" x14ac:dyDescent="0.2">
      <c r="A28" s="143" t="s">
        <v>227</v>
      </c>
      <c r="B28" s="15" t="s">
        <v>226</v>
      </c>
      <c r="C28" s="15" t="s">
        <v>443</v>
      </c>
      <c r="D28" s="185" t="s">
        <v>442</v>
      </c>
      <c r="E28" s="185"/>
    </row>
  </sheetData>
  <mergeCells count="25">
    <mergeCell ref="B14:C14"/>
    <mergeCell ref="A1:E2"/>
    <mergeCell ref="B3:E3"/>
    <mergeCell ref="A4:E4"/>
    <mergeCell ref="A5:E5"/>
    <mergeCell ref="A6:E6"/>
    <mergeCell ref="A7:E7"/>
    <mergeCell ref="B8:E8"/>
    <mergeCell ref="B9:E9"/>
    <mergeCell ref="B10:E10"/>
    <mergeCell ref="B13:E13"/>
    <mergeCell ref="B15:E15"/>
    <mergeCell ref="A16:A19"/>
    <mergeCell ref="C16:E16"/>
    <mergeCell ref="C17:E17"/>
    <mergeCell ref="C18:E18"/>
    <mergeCell ref="C19:E19"/>
    <mergeCell ref="D27:E27"/>
    <mergeCell ref="D28:E28"/>
    <mergeCell ref="B20:E20"/>
    <mergeCell ref="A21:A22"/>
    <mergeCell ref="A23:E23"/>
    <mergeCell ref="B24:E24"/>
    <mergeCell ref="B25:E25"/>
    <mergeCell ref="A26:E26"/>
  </mergeCells>
  <printOptions horizontalCentered="1"/>
  <pageMargins left="0.9055118110236221" right="0.9055118110236221" top="0.94488188976377963" bottom="0.94488188976377963" header="0.31496062992125984" footer="0.31496062992125984"/>
  <pageSetup scale="58" orientation="portrait" horizontalDpi="4294967294" r:id="rId1"/>
  <rowBreaks count="1" manualBreakCount="1">
    <brk id="22" max="4" man="1"/>
  </rowBreaks>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34"/>
  <sheetViews>
    <sheetView view="pageBreakPreview" topLeftCell="A25" zoomScale="90" zoomScaleNormal="80" zoomScaleSheetLayoutView="90" workbookViewId="0">
      <selection activeCell="G31" sqref="G31:J31"/>
    </sheetView>
  </sheetViews>
  <sheetFormatPr baseColWidth="10" defaultColWidth="11.42578125" defaultRowHeight="15" x14ac:dyDescent="0.25"/>
  <cols>
    <col min="1" max="1" width="25.140625" style="40" customWidth="1"/>
    <col min="2" max="3" width="12.7109375" style="40" customWidth="1"/>
    <col min="4" max="4" width="15.7109375" style="40" customWidth="1"/>
    <col min="5" max="6" width="12.7109375" style="40" customWidth="1"/>
    <col min="7" max="8" width="18.7109375" style="40" customWidth="1"/>
    <col min="9" max="9" width="12.42578125" style="40" customWidth="1"/>
    <col min="10" max="10" width="13" style="40" customWidth="1"/>
    <col min="11" max="11" width="30.5703125" style="40" customWidth="1"/>
    <col min="12" max="12" width="33.7109375" style="40" customWidth="1"/>
    <col min="13" max="16384" width="11.42578125" style="40"/>
  </cols>
  <sheetData>
    <row r="1" spans="1:12" ht="81" customHeight="1" x14ac:dyDescent="0.25">
      <c r="A1" s="198"/>
      <c r="B1" s="199"/>
      <c r="C1" s="199"/>
      <c r="D1" s="199"/>
      <c r="E1" s="199"/>
      <c r="F1" s="199"/>
      <c r="G1" s="199"/>
      <c r="H1" s="199"/>
      <c r="I1" s="199"/>
      <c r="J1" s="199"/>
      <c r="K1" s="199"/>
      <c r="L1" s="200"/>
    </row>
    <row r="2" spans="1:12" s="14" customFormat="1" ht="19.5" customHeight="1" x14ac:dyDescent="0.2">
      <c r="A2" s="79" t="s">
        <v>253</v>
      </c>
      <c r="B2" s="201" t="s">
        <v>252</v>
      </c>
      <c r="C2" s="201"/>
      <c r="D2" s="201"/>
      <c r="E2" s="201"/>
      <c r="F2" s="201"/>
      <c r="G2" s="201"/>
      <c r="H2" s="201"/>
      <c r="I2" s="201"/>
      <c r="J2" s="201"/>
      <c r="K2" s="201"/>
      <c r="L2" s="201"/>
    </row>
    <row r="3" spans="1:12" s="41" customFormat="1" ht="23.25" customHeight="1" x14ac:dyDescent="0.2">
      <c r="A3" s="225" t="s">
        <v>0</v>
      </c>
      <c r="B3" s="226"/>
      <c r="C3" s="226"/>
      <c r="D3" s="226"/>
      <c r="E3" s="226"/>
      <c r="F3" s="226"/>
      <c r="G3" s="226"/>
      <c r="H3" s="226"/>
      <c r="I3" s="226"/>
      <c r="J3" s="226"/>
      <c r="K3" s="226"/>
      <c r="L3" s="227"/>
    </row>
    <row r="4" spans="1:12" s="41" customFormat="1" ht="24.95" customHeight="1" x14ac:dyDescent="0.2">
      <c r="A4" s="219" t="s">
        <v>1</v>
      </c>
      <c r="B4" s="220"/>
      <c r="C4" s="220"/>
      <c r="D4" s="220"/>
      <c r="E4" s="220"/>
      <c r="F4" s="220"/>
      <c r="G4" s="220"/>
      <c r="H4" s="220"/>
      <c r="I4" s="220"/>
      <c r="J4" s="220"/>
      <c r="K4" s="220"/>
      <c r="L4" s="221"/>
    </row>
    <row r="5" spans="1:12" ht="20.100000000000001" customHeight="1" x14ac:dyDescent="0.25">
      <c r="A5" s="219" t="s">
        <v>2</v>
      </c>
      <c r="B5" s="220"/>
      <c r="C5" s="220"/>
      <c r="D5" s="220"/>
      <c r="E5" s="220"/>
      <c r="F5" s="221"/>
      <c r="G5" s="80" t="s">
        <v>3</v>
      </c>
      <c r="H5" s="80" t="s">
        <v>4</v>
      </c>
      <c r="I5" s="219" t="s">
        <v>5</v>
      </c>
      <c r="J5" s="220"/>
      <c r="K5" s="221"/>
      <c r="L5" s="80" t="s">
        <v>204</v>
      </c>
    </row>
    <row r="6" spans="1:12" s="41" customFormat="1" ht="105" customHeight="1" x14ac:dyDescent="0.2">
      <c r="A6" s="228" t="s">
        <v>6</v>
      </c>
      <c r="B6" s="222" t="s">
        <v>7</v>
      </c>
      <c r="C6" s="223"/>
      <c r="D6" s="223"/>
      <c r="E6" s="223"/>
      <c r="F6" s="224"/>
      <c r="G6" s="81"/>
      <c r="H6" s="81"/>
      <c r="I6" s="205"/>
      <c r="J6" s="206"/>
      <c r="K6" s="207"/>
      <c r="L6" s="82" t="s">
        <v>8</v>
      </c>
    </row>
    <row r="7" spans="1:12" s="41" customFormat="1" ht="105" customHeight="1" x14ac:dyDescent="0.2">
      <c r="A7" s="229"/>
      <c r="B7" s="222" t="s">
        <v>413</v>
      </c>
      <c r="C7" s="223"/>
      <c r="D7" s="223"/>
      <c r="E7" s="223"/>
      <c r="F7" s="224"/>
      <c r="G7" s="81"/>
      <c r="H7" s="81"/>
      <c r="I7" s="205"/>
      <c r="J7" s="206"/>
      <c r="K7" s="207"/>
      <c r="L7" s="82" t="s">
        <v>8</v>
      </c>
    </row>
    <row r="8" spans="1:12" s="41" customFormat="1" ht="105" customHeight="1" x14ac:dyDescent="0.2">
      <c r="A8" s="229"/>
      <c r="B8" s="222" t="s">
        <v>412</v>
      </c>
      <c r="C8" s="223"/>
      <c r="D8" s="223"/>
      <c r="E8" s="223"/>
      <c r="F8" s="224"/>
      <c r="G8" s="81"/>
      <c r="H8" s="81"/>
      <c r="I8" s="205"/>
      <c r="J8" s="206"/>
      <c r="K8" s="207"/>
      <c r="L8" s="82" t="s">
        <v>8</v>
      </c>
    </row>
    <row r="9" spans="1:12" s="41" customFormat="1" ht="105" customHeight="1" x14ac:dyDescent="0.2">
      <c r="A9" s="229"/>
      <c r="B9" s="222" t="s">
        <v>420</v>
      </c>
      <c r="C9" s="223"/>
      <c r="D9" s="223"/>
      <c r="E9" s="223"/>
      <c r="F9" s="224"/>
      <c r="G9" s="81"/>
      <c r="H9" s="81"/>
      <c r="I9" s="205"/>
      <c r="J9" s="206"/>
      <c r="K9" s="206"/>
      <c r="L9" s="82" t="s">
        <v>8</v>
      </c>
    </row>
    <row r="10" spans="1:12" s="41" customFormat="1" ht="105" customHeight="1" x14ac:dyDescent="0.2">
      <c r="A10" s="229"/>
      <c r="B10" s="222" t="s">
        <v>10</v>
      </c>
      <c r="C10" s="223"/>
      <c r="D10" s="223"/>
      <c r="E10" s="223"/>
      <c r="F10" s="224"/>
      <c r="G10" s="81"/>
      <c r="H10" s="81"/>
      <c r="I10" s="205"/>
      <c r="J10" s="206"/>
      <c r="K10" s="207"/>
      <c r="L10" s="82" t="s">
        <v>8</v>
      </c>
    </row>
    <row r="11" spans="1:12" s="41" customFormat="1" ht="105" customHeight="1" x14ac:dyDescent="0.2">
      <c r="A11" s="229"/>
      <c r="B11" s="222" t="s">
        <v>11</v>
      </c>
      <c r="C11" s="223"/>
      <c r="D11" s="223"/>
      <c r="E11" s="223"/>
      <c r="F11" s="224"/>
      <c r="G11" s="81"/>
      <c r="H11" s="81"/>
      <c r="I11" s="205"/>
      <c r="J11" s="206"/>
      <c r="K11" s="207"/>
      <c r="L11" s="82" t="s">
        <v>8</v>
      </c>
    </row>
    <row r="12" spans="1:12" s="41" customFormat="1" ht="105" customHeight="1" x14ac:dyDescent="0.2">
      <c r="A12" s="229"/>
      <c r="B12" s="231" t="s">
        <v>426</v>
      </c>
      <c r="C12" s="232"/>
      <c r="D12" s="232"/>
      <c r="E12" s="232"/>
      <c r="F12" s="233"/>
      <c r="G12" s="81"/>
      <c r="H12" s="81"/>
      <c r="I12" s="205"/>
      <c r="J12" s="206"/>
      <c r="K12" s="207"/>
      <c r="L12" s="82" t="s">
        <v>8</v>
      </c>
    </row>
    <row r="13" spans="1:12" s="41" customFormat="1" ht="105" customHeight="1" x14ac:dyDescent="0.2">
      <c r="A13" s="230"/>
      <c r="B13" s="222" t="s">
        <v>12</v>
      </c>
      <c r="C13" s="223"/>
      <c r="D13" s="223"/>
      <c r="E13" s="223"/>
      <c r="F13" s="224"/>
      <c r="G13" s="81"/>
      <c r="H13" s="81"/>
      <c r="I13" s="205"/>
      <c r="J13" s="206"/>
      <c r="K13" s="206"/>
      <c r="L13" s="82" t="s">
        <v>8</v>
      </c>
    </row>
    <row r="14" spans="1:12" s="41" customFormat="1" ht="105" customHeight="1" x14ac:dyDescent="0.2">
      <c r="A14" s="216" t="s">
        <v>384</v>
      </c>
      <c r="B14" s="222" t="s">
        <v>414</v>
      </c>
      <c r="C14" s="223"/>
      <c r="D14" s="223"/>
      <c r="E14" s="223"/>
      <c r="F14" s="224"/>
      <c r="G14" s="81"/>
      <c r="H14" s="81"/>
      <c r="I14" s="205"/>
      <c r="J14" s="206"/>
      <c r="K14" s="207"/>
      <c r="L14" s="82" t="s">
        <v>8</v>
      </c>
    </row>
    <row r="15" spans="1:12" s="41" customFormat="1" ht="105" customHeight="1" x14ac:dyDescent="0.2">
      <c r="A15" s="217"/>
      <c r="B15" s="222" t="s">
        <v>415</v>
      </c>
      <c r="C15" s="223"/>
      <c r="D15" s="223"/>
      <c r="E15" s="223"/>
      <c r="F15" s="224"/>
      <c r="G15" s="81"/>
      <c r="H15" s="81"/>
      <c r="I15" s="205"/>
      <c r="J15" s="206"/>
      <c r="K15" s="207"/>
      <c r="L15" s="82" t="s">
        <v>8</v>
      </c>
    </row>
    <row r="16" spans="1:12" s="41" customFormat="1" ht="105" customHeight="1" x14ac:dyDescent="0.2">
      <c r="A16" s="217"/>
      <c r="B16" s="231" t="s">
        <v>427</v>
      </c>
      <c r="C16" s="232"/>
      <c r="D16" s="232"/>
      <c r="E16" s="232"/>
      <c r="F16" s="233"/>
      <c r="G16" s="81"/>
      <c r="H16" s="81"/>
      <c r="I16" s="205"/>
      <c r="J16" s="206"/>
      <c r="K16" s="207"/>
      <c r="L16" s="82" t="s">
        <v>8</v>
      </c>
    </row>
    <row r="17" spans="1:12" s="41" customFormat="1" ht="105" customHeight="1" x14ac:dyDescent="0.2">
      <c r="A17" s="217"/>
      <c r="B17" s="231" t="s">
        <v>428</v>
      </c>
      <c r="C17" s="232"/>
      <c r="D17" s="232"/>
      <c r="E17" s="232"/>
      <c r="F17" s="233"/>
      <c r="G17" s="81"/>
      <c r="H17" s="81"/>
      <c r="I17" s="205"/>
      <c r="J17" s="206"/>
      <c r="K17" s="207"/>
      <c r="L17" s="82" t="s">
        <v>8</v>
      </c>
    </row>
    <row r="18" spans="1:12" s="41" customFormat="1" ht="105" customHeight="1" x14ac:dyDescent="0.2">
      <c r="A18" s="217"/>
      <c r="B18" s="231" t="s">
        <v>429</v>
      </c>
      <c r="C18" s="232"/>
      <c r="D18" s="232"/>
      <c r="E18" s="232"/>
      <c r="F18" s="233"/>
      <c r="G18" s="81"/>
      <c r="H18" s="81"/>
      <c r="I18" s="205"/>
      <c r="J18" s="206"/>
      <c r="K18" s="207"/>
      <c r="L18" s="82" t="s">
        <v>8</v>
      </c>
    </row>
    <row r="19" spans="1:12" s="41" customFormat="1" ht="105" customHeight="1" x14ac:dyDescent="0.2">
      <c r="A19" s="217"/>
      <c r="B19" s="208" t="s">
        <v>430</v>
      </c>
      <c r="C19" s="209"/>
      <c r="D19" s="209"/>
      <c r="E19" s="209"/>
      <c r="F19" s="210"/>
      <c r="G19" s="81"/>
      <c r="H19" s="81"/>
      <c r="I19" s="205"/>
      <c r="J19" s="206"/>
      <c r="K19" s="207"/>
      <c r="L19" s="82" t="s">
        <v>8</v>
      </c>
    </row>
    <row r="20" spans="1:12" s="41" customFormat="1" ht="105" customHeight="1" x14ac:dyDescent="0.2">
      <c r="A20" s="217"/>
      <c r="B20" s="208" t="s">
        <v>14</v>
      </c>
      <c r="C20" s="209"/>
      <c r="D20" s="209"/>
      <c r="E20" s="209"/>
      <c r="F20" s="210"/>
      <c r="G20" s="81"/>
      <c r="H20" s="81"/>
      <c r="I20" s="206"/>
      <c r="J20" s="206"/>
      <c r="K20" s="214"/>
      <c r="L20" s="82" t="s">
        <v>8</v>
      </c>
    </row>
    <row r="21" spans="1:12" s="41" customFormat="1" ht="105" customHeight="1" x14ac:dyDescent="0.2">
      <c r="A21" s="217"/>
      <c r="B21" s="208" t="s">
        <v>417</v>
      </c>
      <c r="C21" s="209"/>
      <c r="D21" s="209"/>
      <c r="E21" s="209"/>
      <c r="F21" s="210"/>
      <c r="G21" s="81"/>
      <c r="H21" s="81"/>
      <c r="I21" s="205"/>
      <c r="J21" s="206"/>
      <c r="K21" s="207"/>
      <c r="L21" s="82" t="s">
        <v>8</v>
      </c>
    </row>
    <row r="22" spans="1:12" s="41" customFormat="1" ht="105" customHeight="1" x14ac:dyDescent="0.2">
      <c r="A22" s="217"/>
      <c r="B22" s="208" t="s">
        <v>416</v>
      </c>
      <c r="C22" s="209"/>
      <c r="D22" s="209"/>
      <c r="E22" s="209"/>
      <c r="F22" s="210"/>
      <c r="G22" s="81"/>
      <c r="H22" s="81"/>
      <c r="I22" s="205"/>
      <c r="J22" s="206"/>
      <c r="K22" s="207"/>
      <c r="L22" s="82" t="s">
        <v>8</v>
      </c>
    </row>
    <row r="23" spans="1:12" s="41" customFormat="1" ht="105" customHeight="1" x14ac:dyDescent="0.2">
      <c r="A23" s="217"/>
      <c r="B23" s="202" t="s">
        <v>418</v>
      </c>
      <c r="C23" s="203"/>
      <c r="D23" s="203"/>
      <c r="E23" s="203"/>
      <c r="F23" s="204"/>
      <c r="G23" s="81"/>
      <c r="H23" s="81"/>
      <c r="I23" s="205"/>
      <c r="J23" s="206"/>
      <c r="K23" s="207"/>
      <c r="L23" s="82" t="s">
        <v>8</v>
      </c>
    </row>
    <row r="24" spans="1:12" s="41" customFormat="1" ht="105" customHeight="1" x14ac:dyDescent="0.2">
      <c r="A24" s="218"/>
      <c r="B24" s="202" t="s">
        <v>419</v>
      </c>
      <c r="C24" s="203"/>
      <c r="D24" s="203"/>
      <c r="E24" s="203"/>
      <c r="F24" s="204"/>
      <c r="G24" s="81"/>
      <c r="H24" s="81"/>
      <c r="I24" s="205"/>
      <c r="J24" s="206"/>
      <c r="K24" s="207"/>
      <c r="L24" s="82" t="s">
        <v>8</v>
      </c>
    </row>
    <row r="25" spans="1:12" s="41" customFormat="1" ht="105" customHeight="1" x14ac:dyDescent="0.2">
      <c r="A25" s="216" t="s">
        <v>15</v>
      </c>
      <c r="B25" s="211" t="s">
        <v>16</v>
      </c>
      <c r="C25" s="212"/>
      <c r="D25" s="212"/>
      <c r="E25" s="212"/>
      <c r="F25" s="213"/>
      <c r="G25" s="81"/>
      <c r="H25" s="81"/>
      <c r="I25" s="205"/>
      <c r="J25" s="206"/>
      <c r="K25" s="206"/>
      <c r="L25" s="82" t="s">
        <v>8</v>
      </c>
    </row>
    <row r="26" spans="1:12" s="41" customFormat="1" ht="105" customHeight="1" x14ac:dyDescent="0.2">
      <c r="A26" s="217"/>
      <c r="B26" s="211" t="s">
        <v>17</v>
      </c>
      <c r="C26" s="212"/>
      <c r="D26" s="212"/>
      <c r="E26" s="212"/>
      <c r="F26" s="213"/>
      <c r="G26" s="81"/>
      <c r="H26" s="81"/>
      <c r="I26" s="205"/>
      <c r="J26" s="206"/>
      <c r="K26" s="207"/>
      <c r="L26" s="82" t="s">
        <v>8</v>
      </c>
    </row>
    <row r="27" spans="1:12" s="41" customFormat="1" ht="105" customHeight="1" x14ac:dyDescent="0.2">
      <c r="A27" s="217"/>
      <c r="B27" s="211" t="s">
        <v>18</v>
      </c>
      <c r="C27" s="212"/>
      <c r="D27" s="212"/>
      <c r="E27" s="212"/>
      <c r="F27" s="213"/>
      <c r="G27" s="81"/>
      <c r="H27" s="81"/>
      <c r="I27" s="205"/>
      <c r="J27" s="206"/>
      <c r="K27" s="207"/>
      <c r="L27" s="82" t="s">
        <v>8</v>
      </c>
    </row>
    <row r="28" spans="1:12" s="41" customFormat="1" ht="105" customHeight="1" x14ac:dyDescent="0.2">
      <c r="A28" s="218"/>
      <c r="B28" s="211" t="s">
        <v>19</v>
      </c>
      <c r="C28" s="212"/>
      <c r="D28" s="212"/>
      <c r="E28" s="212"/>
      <c r="F28" s="213"/>
      <c r="G28" s="81"/>
      <c r="H28" s="81"/>
      <c r="I28" s="205"/>
      <c r="J28" s="206"/>
      <c r="K28" s="207"/>
      <c r="L28" s="82" t="s">
        <v>8</v>
      </c>
    </row>
    <row r="29" spans="1:12" s="41" customFormat="1" ht="12.75" x14ac:dyDescent="0.2">
      <c r="A29" s="215" t="s">
        <v>20</v>
      </c>
      <c r="B29" s="215"/>
      <c r="C29" s="215"/>
      <c r="D29" s="215"/>
      <c r="E29" s="215"/>
      <c r="F29" s="215"/>
      <c r="G29" s="215"/>
      <c r="H29" s="215"/>
      <c r="I29" s="215"/>
      <c r="J29" s="215"/>
      <c r="K29" s="215"/>
      <c r="L29" s="215"/>
    </row>
    <row r="30" spans="1:12" s="41" customFormat="1" ht="12.75" x14ac:dyDescent="0.2">
      <c r="A30" s="42"/>
      <c r="B30" s="42"/>
      <c r="C30" s="42"/>
      <c r="D30" s="42"/>
      <c r="E30" s="42"/>
      <c r="F30" s="42"/>
      <c r="G30" s="42"/>
      <c r="H30" s="42"/>
      <c r="I30" s="42"/>
      <c r="J30" s="42"/>
      <c r="K30" s="42"/>
      <c r="L30" s="42"/>
    </row>
    <row r="31" spans="1:12" s="14" customFormat="1" ht="36" customHeight="1" x14ac:dyDescent="0.2">
      <c r="A31" s="185" t="s">
        <v>229</v>
      </c>
      <c r="B31" s="185"/>
      <c r="C31" s="185"/>
      <c r="D31" s="185" t="s">
        <v>228</v>
      </c>
      <c r="E31" s="185"/>
      <c r="F31" s="185"/>
      <c r="G31" s="185" t="s">
        <v>444</v>
      </c>
      <c r="H31" s="185"/>
      <c r="I31" s="185"/>
      <c r="J31" s="185"/>
      <c r="K31" s="185" t="s">
        <v>445</v>
      </c>
      <c r="L31" s="185"/>
    </row>
    <row r="32" spans="1:12" s="14" customFormat="1" ht="24" customHeight="1" x14ac:dyDescent="0.2">
      <c r="A32" s="185" t="s">
        <v>227</v>
      </c>
      <c r="B32" s="185"/>
      <c r="C32" s="185"/>
      <c r="D32" s="185" t="s">
        <v>226</v>
      </c>
      <c r="E32" s="185"/>
      <c r="F32" s="185"/>
      <c r="G32" s="185" t="s">
        <v>443</v>
      </c>
      <c r="H32" s="185"/>
      <c r="I32" s="185"/>
      <c r="J32" s="185"/>
      <c r="K32" s="185" t="s">
        <v>442</v>
      </c>
      <c r="L32" s="185"/>
    </row>
    <row r="33" spans="1:12" x14ac:dyDescent="0.25">
      <c r="A33" s="43"/>
      <c r="B33" s="43"/>
      <c r="C33" s="43"/>
      <c r="D33" s="43"/>
      <c r="E33" s="43"/>
      <c r="F33" s="43"/>
      <c r="G33" s="43"/>
      <c r="H33" s="43"/>
      <c r="I33" s="43"/>
      <c r="J33" s="43"/>
      <c r="K33" s="43"/>
      <c r="L33" s="43"/>
    </row>
    <row r="34" spans="1:12" x14ac:dyDescent="0.25">
      <c r="A34" s="43"/>
      <c r="B34" s="43"/>
      <c r="C34" s="43"/>
      <c r="D34" s="43"/>
      <c r="E34" s="43"/>
      <c r="F34" s="43"/>
      <c r="G34" s="43"/>
      <c r="H34" s="43"/>
      <c r="I34" s="43"/>
      <c r="J34" s="43"/>
      <c r="K34" s="43"/>
      <c r="L34" s="43"/>
    </row>
  </sheetData>
  <sheetProtection sheet="1" objects="1" scenarios="1"/>
  <sortState xmlns:xlrd2="http://schemas.microsoft.com/office/spreadsheetml/2017/richdata2" ref="B25:F28">
    <sortCondition ref="B25:B28"/>
  </sortState>
  <mergeCells count="64">
    <mergeCell ref="A14:A24"/>
    <mergeCell ref="B14:F14"/>
    <mergeCell ref="I7:K7"/>
    <mergeCell ref="I8:K8"/>
    <mergeCell ref="I14:K14"/>
    <mergeCell ref="B17:F17"/>
    <mergeCell ref="I17:K17"/>
    <mergeCell ref="B16:F16"/>
    <mergeCell ref="I16:K16"/>
    <mergeCell ref="B18:F18"/>
    <mergeCell ref="I18:K18"/>
    <mergeCell ref="B15:F15"/>
    <mergeCell ref="B19:F19"/>
    <mergeCell ref="B20:F20"/>
    <mergeCell ref="B22:F22"/>
    <mergeCell ref="B24:F24"/>
    <mergeCell ref="A4:L4"/>
    <mergeCell ref="B6:F6"/>
    <mergeCell ref="I6:K6"/>
    <mergeCell ref="A3:L3"/>
    <mergeCell ref="A5:F5"/>
    <mergeCell ref="I5:K5"/>
    <mergeCell ref="A6:A13"/>
    <mergeCell ref="B12:F12"/>
    <mergeCell ref="B13:F13"/>
    <mergeCell ref="I9:K9"/>
    <mergeCell ref="I10:K10"/>
    <mergeCell ref="B9:F9"/>
    <mergeCell ref="B10:F10"/>
    <mergeCell ref="B11:F11"/>
    <mergeCell ref="B7:F7"/>
    <mergeCell ref="B8:F8"/>
    <mergeCell ref="I12:K12"/>
    <mergeCell ref="I13:K13"/>
    <mergeCell ref="I11:K11"/>
    <mergeCell ref="G32:J32"/>
    <mergeCell ref="K32:L32"/>
    <mergeCell ref="I28:K28"/>
    <mergeCell ref="I15:K15"/>
    <mergeCell ref="I19:K19"/>
    <mergeCell ref="I20:K20"/>
    <mergeCell ref="I26:K26"/>
    <mergeCell ref="K31:L31"/>
    <mergeCell ref="A29:L29"/>
    <mergeCell ref="B25:F25"/>
    <mergeCell ref="B26:F26"/>
    <mergeCell ref="B28:F28"/>
    <mergeCell ref="A25:A28"/>
    <mergeCell ref="A1:L1"/>
    <mergeCell ref="B2:L2"/>
    <mergeCell ref="A31:C31"/>
    <mergeCell ref="D31:F31"/>
    <mergeCell ref="A32:C32"/>
    <mergeCell ref="D32:F32"/>
    <mergeCell ref="B23:F23"/>
    <mergeCell ref="I21:K21"/>
    <mergeCell ref="I23:K23"/>
    <mergeCell ref="B21:F21"/>
    <mergeCell ref="G31:J31"/>
    <mergeCell ref="I22:K22"/>
    <mergeCell ref="I24:K24"/>
    <mergeCell ref="B27:F27"/>
    <mergeCell ref="I27:K27"/>
    <mergeCell ref="I25:K25"/>
  </mergeCells>
  <conditionalFormatting sqref="L6:L28">
    <cfRule type="expression" dxfId="20" priority="1">
      <formula>$L6="Inminente"</formula>
    </cfRule>
    <cfRule type="expression" dxfId="19" priority="2">
      <formula>$L6="Probable"</formula>
    </cfRule>
    <cfRule type="expression" dxfId="18" priority="3">
      <formula>$L6="Posible"</formula>
    </cfRule>
  </conditionalFormatting>
  <dataValidations count="2">
    <dataValidation type="custom" allowBlank="1" showErrorMessage="1" errorTitle="Error" error="Por favor, coloque una &quot;X&quot;." sqref="G26:H28 G6:H24" xr:uid="{C9F86628-A969-43D2-83A6-BB9CCCC94FF2}">
      <formula1>IF(G6="X",TRUE,FALSE)</formula1>
    </dataValidation>
    <dataValidation type="list" allowBlank="1" showInputMessage="1" showErrorMessage="1" sqref="L6:L28" xr:uid="{81839726-6F42-4A3F-8EA0-611EE875E524}">
      <formula1>CALIFICACION_ANALISIS</formula1>
    </dataValidation>
  </dataValidations>
  <pageMargins left="0.23622047244094491" right="0.23622047244094491" top="0.74803149606299213" bottom="0.74803149606299213" header="0.31496062992125984" footer="0.31496062992125984"/>
  <pageSetup scale="24" orientation="landscape" r:id="rId1"/>
  <rowBreaks count="1" manualBreakCount="1">
    <brk id="23"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01"/>
  <sheetViews>
    <sheetView view="pageBreakPreview" topLeftCell="A91" zoomScale="90" zoomScaleNormal="70" zoomScaleSheetLayoutView="90" workbookViewId="0">
      <selection activeCell="G100" sqref="G100"/>
    </sheetView>
  </sheetViews>
  <sheetFormatPr baseColWidth="10" defaultColWidth="11.42578125" defaultRowHeight="15" x14ac:dyDescent="0.25"/>
  <cols>
    <col min="1" max="1" width="54.5703125" style="40" customWidth="1"/>
    <col min="2" max="3" width="6.7109375" style="40" customWidth="1"/>
    <col min="4" max="4" width="9.7109375" style="40" customWidth="1"/>
    <col min="5" max="5" width="7.85546875" style="45" customWidth="1"/>
    <col min="6" max="7" width="45.7109375" style="40" customWidth="1"/>
    <col min="8" max="16384" width="11.42578125" style="40"/>
  </cols>
  <sheetData>
    <row r="1" spans="1:7" ht="66" customHeight="1" x14ac:dyDescent="0.25">
      <c r="A1" s="237"/>
      <c r="B1" s="237"/>
      <c r="C1" s="237"/>
      <c r="D1" s="237"/>
      <c r="E1" s="237"/>
      <c r="F1" s="237"/>
      <c r="G1" s="237"/>
    </row>
    <row r="2" spans="1:7" s="14" customFormat="1" ht="14.25" x14ac:dyDescent="0.2">
      <c r="A2" s="20" t="s">
        <v>253</v>
      </c>
      <c r="B2" s="234" t="s">
        <v>252</v>
      </c>
      <c r="C2" s="235"/>
      <c r="D2" s="235"/>
      <c r="E2" s="235"/>
      <c r="F2" s="235"/>
      <c r="G2" s="236"/>
    </row>
    <row r="3" spans="1:7" x14ac:dyDescent="0.25">
      <c r="A3" s="219" t="s">
        <v>309</v>
      </c>
      <c r="B3" s="220"/>
      <c r="C3" s="220"/>
      <c r="D3" s="220"/>
      <c r="E3" s="220"/>
      <c r="F3" s="220"/>
      <c r="G3" s="220"/>
    </row>
    <row r="4" spans="1:7" ht="15" customHeight="1" x14ac:dyDescent="0.25">
      <c r="A4" s="255" t="s">
        <v>21</v>
      </c>
      <c r="B4" s="248" t="s">
        <v>22</v>
      </c>
      <c r="C4" s="248"/>
      <c r="D4" s="248"/>
      <c r="E4" s="249" t="s">
        <v>297</v>
      </c>
      <c r="F4" s="219" t="s">
        <v>23</v>
      </c>
      <c r="G4" s="247" t="s">
        <v>24</v>
      </c>
    </row>
    <row r="5" spans="1:7" ht="15" customHeight="1" x14ac:dyDescent="0.25">
      <c r="A5" s="251"/>
      <c r="B5" s="83" t="s">
        <v>25</v>
      </c>
      <c r="C5" s="83" t="s">
        <v>26</v>
      </c>
      <c r="D5" s="83" t="s">
        <v>27</v>
      </c>
      <c r="E5" s="249"/>
      <c r="F5" s="219"/>
      <c r="G5" s="247"/>
    </row>
    <row r="6" spans="1:7" ht="17.45" customHeight="1" x14ac:dyDescent="0.25">
      <c r="A6" s="239" t="s">
        <v>28</v>
      </c>
      <c r="B6" s="240"/>
      <c r="C6" s="240"/>
      <c r="D6" s="240"/>
      <c r="E6" s="240"/>
      <c r="F6" s="240"/>
      <c r="G6" s="241"/>
    </row>
    <row r="7" spans="1:7" ht="72.75" customHeight="1" x14ac:dyDescent="0.25">
      <c r="A7" s="84" t="s">
        <v>300</v>
      </c>
      <c r="B7" s="85"/>
      <c r="C7" s="85"/>
      <c r="D7" s="85"/>
      <c r="E7" s="86" t="str">
        <f>+IF(B7="X",1,IF(C7="X",0,IF(D7="X",0.5,"")))</f>
        <v/>
      </c>
      <c r="F7" s="87"/>
      <c r="G7" s="87"/>
    </row>
    <row r="8" spans="1:7" ht="72.75" customHeight="1" x14ac:dyDescent="0.25">
      <c r="A8" s="84" t="s">
        <v>301</v>
      </c>
      <c r="B8" s="85"/>
      <c r="C8" s="85"/>
      <c r="D8" s="85"/>
      <c r="E8" s="86" t="str">
        <f t="shared" ref="E8:E13" si="0">+IF(B8="X",1,IF(C8="X",0,IF(D8="X",0.5,"")))</f>
        <v/>
      </c>
      <c r="F8" s="87"/>
      <c r="G8" s="87"/>
    </row>
    <row r="9" spans="1:7" ht="64.5" customHeight="1" x14ac:dyDescent="0.25">
      <c r="A9" s="84" t="s">
        <v>302</v>
      </c>
      <c r="B9" s="88"/>
      <c r="C9" s="85"/>
      <c r="D9" s="88"/>
      <c r="E9" s="86" t="str">
        <f t="shared" si="0"/>
        <v/>
      </c>
      <c r="F9" s="87"/>
      <c r="G9" s="89"/>
    </row>
    <row r="10" spans="1:7" ht="63.75" customHeight="1" x14ac:dyDescent="0.25">
      <c r="A10" s="84" t="s">
        <v>303</v>
      </c>
      <c r="B10" s="85"/>
      <c r="C10" s="85"/>
      <c r="D10" s="88"/>
      <c r="E10" s="86" t="str">
        <f t="shared" si="0"/>
        <v/>
      </c>
      <c r="F10" s="87"/>
      <c r="G10" s="89"/>
    </row>
    <row r="11" spans="1:7" ht="79.5" customHeight="1" x14ac:dyDescent="0.25">
      <c r="A11" s="84" t="s">
        <v>29</v>
      </c>
      <c r="B11" s="85"/>
      <c r="C11" s="85"/>
      <c r="D11" s="85"/>
      <c r="E11" s="86" t="str">
        <f t="shared" si="0"/>
        <v/>
      </c>
      <c r="F11" s="87"/>
      <c r="G11" s="90"/>
    </row>
    <row r="12" spans="1:7" ht="60.6" customHeight="1" x14ac:dyDescent="0.25">
      <c r="A12" s="84" t="s">
        <v>30</v>
      </c>
      <c r="B12" s="85"/>
      <c r="C12" s="85"/>
      <c r="D12" s="85"/>
      <c r="E12" s="86" t="str">
        <f t="shared" si="0"/>
        <v/>
      </c>
      <c r="F12" s="87"/>
      <c r="G12" s="87"/>
    </row>
    <row r="13" spans="1:7" ht="93.75" customHeight="1" x14ac:dyDescent="0.25">
      <c r="A13" s="84" t="s">
        <v>31</v>
      </c>
      <c r="B13" s="85"/>
      <c r="C13" s="85"/>
      <c r="D13" s="85"/>
      <c r="E13" s="86" t="str">
        <f t="shared" si="0"/>
        <v/>
      </c>
      <c r="F13" s="87"/>
      <c r="G13" s="87"/>
    </row>
    <row r="14" spans="1:7" ht="20.100000000000001" customHeight="1" x14ac:dyDescent="0.25">
      <c r="A14" s="242" t="s">
        <v>32</v>
      </c>
      <c r="B14" s="243"/>
      <c r="C14" s="243"/>
      <c r="D14" s="244"/>
      <c r="E14" s="91" t="str">
        <f>IFERROR(AVERAGE(E7:E13),"")</f>
        <v/>
      </c>
      <c r="F14" s="256"/>
      <c r="G14" s="257"/>
    </row>
    <row r="15" spans="1:7" x14ac:dyDescent="0.25">
      <c r="A15" s="255" t="s">
        <v>21</v>
      </c>
      <c r="B15" s="248" t="s">
        <v>22</v>
      </c>
      <c r="C15" s="248"/>
      <c r="D15" s="248"/>
      <c r="E15" s="249" t="s">
        <v>297</v>
      </c>
      <c r="F15" s="219" t="s">
        <v>23</v>
      </c>
      <c r="G15" s="247" t="s">
        <v>24</v>
      </c>
    </row>
    <row r="16" spans="1:7" x14ac:dyDescent="0.25">
      <c r="A16" s="251"/>
      <c r="B16" s="83" t="s">
        <v>25</v>
      </c>
      <c r="C16" s="83" t="s">
        <v>26</v>
      </c>
      <c r="D16" s="83" t="s">
        <v>27</v>
      </c>
      <c r="E16" s="249"/>
      <c r="F16" s="219"/>
      <c r="G16" s="247"/>
    </row>
    <row r="17" spans="1:7" x14ac:dyDescent="0.25">
      <c r="A17" s="239" t="s">
        <v>33</v>
      </c>
      <c r="B17" s="240"/>
      <c r="C17" s="240"/>
      <c r="D17" s="240"/>
      <c r="E17" s="240"/>
      <c r="F17" s="240"/>
      <c r="G17" s="241"/>
    </row>
    <row r="18" spans="1:7" ht="96.75" customHeight="1" x14ac:dyDescent="0.25">
      <c r="A18" s="92" t="s">
        <v>304</v>
      </c>
      <c r="B18" s="85"/>
      <c r="C18" s="85"/>
      <c r="D18" s="85"/>
      <c r="E18" s="86" t="str">
        <f t="shared" ref="E18:E23" si="1">+IF(B18="X",1,IF(C18="X",0,IF(D18="X",0.5,"")))</f>
        <v/>
      </c>
      <c r="F18" s="87"/>
      <c r="G18" s="87"/>
    </row>
    <row r="19" spans="1:7" ht="81.75" customHeight="1" x14ac:dyDescent="0.25">
      <c r="A19" s="92" t="s">
        <v>431</v>
      </c>
      <c r="B19" s="85"/>
      <c r="C19" s="85"/>
      <c r="D19" s="85"/>
      <c r="E19" s="86" t="str">
        <f t="shared" si="1"/>
        <v/>
      </c>
      <c r="F19" s="87"/>
      <c r="G19" s="87"/>
    </row>
    <row r="20" spans="1:7" ht="94.5" customHeight="1" x14ac:dyDescent="0.25">
      <c r="A20" s="92" t="s">
        <v>34</v>
      </c>
      <c r="B20" s="88"/>
      <c r="C20" s="85"/>
      <c r="D20" s="88"/>
      <c r="E20" s="86" t="str">
        <f t="shared" si="1"/>
        <v/>
      </c>
      <c r="F20" s="87"/>
      <c r="G20" s="89"/>
    </row>
    <row r="21" spans="1:7" ht="69.95" customHeight="1" x14ac:dyDescent="0.25">
      <c r="A21" s="92" t="s">
        <v>35</v>
      </c>
      <c r="B21" s="85"/>
      <c r="C21" s="85"/>
      <c r="D21" s="85"/>
      <c r="E21" s="86" t="str">
        <f t="shared" si="1"/>
        <v/>
      </c>
      <c r="F21" s="87"/>
      <c r="G21" s="89"/>
    </row>
    <row r="22" spans="1:7" ht="69.95" customHeight="1" x14ac:dyDescent="0.25">
      <c r="A22" s="92" t="s">
        <v>36</v>
      </c>
      <c r="B22" s="85"/>
      <c r="C22" s="85"/>
      <c r="D22" s="85"/>
      <c r="E22" s="86" t="str">
        <f t="shared" si="1"/>
        <v/>
      </c>
      <c r="F22" s="87"/>
      <c r="G22" s="89"/>
    </row>
    <row r="23" spans="1:7" ht="69.95" customHeight="1" x14ac:dyDescent="0.25">
      <c r="A23" s="92" t="s">
        <v>37</v>
      </c>
      <c r="B23" s="85"/>
      <c r="C23" s="85"/>
      <c r="D23" s="85"/>
      <c r="E23" s="86" t="str">
        <f t="shared" si="1"/>
        <v/>
      </c>
      <c r="F23" s="87"/>
      <c r="G23" s="89"/>
    </row>
    <row r="24" spans="1:7" ht="20.100000000000001" customHeight="1" x14ac:dyDescent="0.25">
      <c r="A24" s="242" t="s">
        <v>38</v>
      </c>
      <c r="B24" s="243"/>
      <c r="C24" s="243"/>
      <c r="D24" s="244"/>
      <c r="E24" s="91" t="str">
        <f>IFERROR(AVERAGE(E18:E23),"")</f>
        <v/>
      </c>
      <c r="F24" s="245"/>
      <c r="G24" s="246"/>
    </row>
    <row r="25" spans="1:7" x14ac:dyDescent="0.25">
      <c r="A25" s="255" t="s">
        <v>21</v>
      </c>
      <c r="B25" s="248" t="s">
        <v>22</v>
      </c>
      <c r="C25" s="248"/>
      <c r="D25" s="248"/>
      <c r="E25" s="249" t="s">
        <v>297</v>
      </c>
      <c r="F25" s="219" t="s">
        <v>23</v>
      </c>
      <c r="G25" s="247" t="s">
        <v>24</v>
      </c>
    </row>
    <row r="26" spans="1:7" x14ac:dyDescent="0.25">
      <c r="A26" s="251"/>
      <c r="B26" s="83" t="s">
        <v>25</v>
      </c>
      <c r="C26" s="83" t="s">
        <v>26</v>
      </c>
      <c r="D26" s="83" t="s">
        <v>27</v>
      </c>
      <c r="E26" s="249"/>
      <c r="F26" s="219"/>
      <c r="G26" s="247"/>
    </row>
    <row r="27" spans="1:7" x14ac:dyDescent="0.25">
      <c r="A27" s="239" t="s">
        <v>39</v>
      </c>
      <c r="B27" s="240"/>
      <c r="C27" s="240"/>
      <c r="D27" s="240"/>
      <c r="E27" s="240"/>
      <c r="F27" s="240"/>
      <c r="G27" s="241"/>
    </row>
    <row r="28" spans="1:7" ht="50.45" customHeight="1" x14ac:dyDescent="0.25">
      <c r="A28" s="92" t="s">
        <v>295</v>
      </c>
      <c r="B28" s="85"/>
      <c r="C28" s="85"/>
      <c r="D28" s="85"/>
      <c r="E28" s="86" t="str">
        <f t="shared" ref="E28:E30" si="2">+IF(B28="X",1,IF(C28="X",0,IF(D28="X",0.5,"")))</f>
        <v/>
      </c>
      <c r="F28" s="87"/>
      <c r="G28" s="87"/>
    </row>
    <row r="29" spans="1:7" ht="50.45" customHeight="1" x14ac:dyDescent="0.25">
      <c r="A29" s="92" t="s">
        <v>40</v>
      </c>
      <c r="B29" s="85"/>
      <c r="C29" s="85"/>
      <c r="D29" s="85"/>
      <c r="E29" s="86" t="str">
        <f t="shared" si="2"/>
        <v/>
      </c>
      <c r="F29" s="87"/>
      <c r="G29" s="87"/>
    </row>
    <row r="30" spans="1:7" ht="89.45" customHeight="1" x14ac:dyDescent="0.25">
      <c r="A30" s="92" t="s">
        <v>41</v>
      </c>
      <c r="B30" s="88"/>
      <c r="C30" s="85"/>
      <c r="D30" s="88"/>
      <c r="E30" s="86" t="str">
        <f t="shared" si="2"/>
        <v/>
      </c>
      <c r="F30" s="89"/>
      <c r="G30" s="89"/>
    </row>
    <row r="31" spans="1:7" ht="20.100000000000001" customHeight="1" x14ac:dyDescent="0.25">
      <c r="A31" s="242" t="s">
        <v>38</v>
      </c>
      <c r="B31" s="243"/>
      <c r="C31" s="243"/>
      <c r="D31" s="244"/>
      <c r="E31" s="91" t="str">
        <f>IFERROR(AVERAGE(E28:E30),"")</f>
        <v/>
      </c>
      <c r="F31" s="252"/>
      <c r="G31" s="252"/>
    </row>
    <row r="32" spans="1:7" ht="20.100000000000001" customHeight="1" x14ac:dyDescent="0.25">
      <c r="A32" s="219" t="s">
        <v>312</v>
      </c>
      <c r="B32" s="220"/>
      <c r="C32" s="220"/>
      <c r="D32" s="221"/>
      <c r="E32" s="93" t="str">
        <f>IF(AND(E14="",E24="",E31=""),"",SUM(E31,E24,E14))</f>
        <v/>
      </c>
      <c r="F32" s="253" t="str">
        <f>IF(E32="","",IF(E32&gt;2,"BAJO",IF(E32&gt;1,"MEDIO","ALTO")))</f>
        <v/>
      </c>
      <c r="G32" s="254"/>
    </row>
    <row r="33" spans="1:7" ht="9.9499999999999993" customHeight="1" x14ac:dyDescent="0.25">
      <c r="A33" s="238"/>
      <c r="B33" s="238"/>
      <c r="C33" s="238"/>
      <c r="D33" s="238"/>
      <c r="E33" s="238"/>
      <c r="F33" s="238"/>
      <c r="G33" s="238"/>
    </row>
    <row r="34" spans="1:7" ht="24.95" customHeight="1" x14ac:dyDescent="0.25">
      <c r="A34" s="247" t="s">
        <v>308</v>
      </c>
      <c r="B34" s="247"/>
      <c r="C34" s="247"/>
      <c r="D34" s="247"/>
      <c r="E34" s="247"/>
      <c r="F34" s="247"/>
      <c r="G34" s="247"/>
    </row>
    <row r="35" spans="1:7" ht="15" customHeight="1" x14ac:dyDescent="0.25">
      <c r="A35" s="250" t="s">
        <v>21</v>
      </c>
      <c r="B35" s="248" t="s">
        <v>22</v>
      </c>
      <c r="C35" s="248"/>
      <c r="D35" s="248"/>
      <c r="E35" s="249" t="s">
        <v>297</v>
      </c>
      <c r="F35" s="251" t="s">
        <v>23</v>
      </c>
      <c r="G35" s="250" t="s">
        <v>24</v>
      </c>
    </row>
    <row r="36" spans="1:7" ht="15" customHeight="1" x14ac:dyDescent="0.25">
      <c r="A36" s="247"/>
      <c r="B36" s="83" t="s">
        <v>25</v>
      </c>
      <c r="C36" s="83" t="s">
        <v>26</v>
      </c>
      <c r="D36" s="83" t="s">
        <v>27</v>
      </c>
      <c r="E36" s="249"/>
      <c r="F36" s="219"/>
      <c r="G36" s="247"/>
    </row>
    <row r="37" spans="1:7" ht="17.45" customHeight="1" x14ac:dyDescent="0.25">
      <c r="A37" s="239" t="s">
        <v>42</v>
      </c>
      <c r="B37" s="240"/>
      <c r="C37" s="240"/>
      <c r="D37" s="240"/>
      <c r="E37" s="240"/>
      <c r="F37" s="240"/>
      <c r="G37" s="241"/>
    </row>
    <row r="38" spans="1:7" ht="42.75" x14ac:dyDescent="0.25">
      <c r="A38" s="94" t="s">
        <v>43</v>
      </c>
      <c r="B38" s="85"/>
      <c r="C38" s="85"/>
      <c r="D38" s="85"/>
      <c r="E38" s="86" t="str">
        <f>+IF(B38="X",1,IF(C38="X",0,IF(D38="X",0.5,"")))</f>
        <v/>
      </c>
      <c r="F38" s="95"/>
      <c r="G38" s="87"/>
    </row>
    <row r="39" spans="1:7" ht="74.099999999999994" customHeight="1" x14ac:dyDescent="0.25">
      <c r="A39" s="94" t="s">
        <v>44</v>
      </c>
      <c r="B39" s="85"/>
      <c r="C39" s="85"/>
      <c r="D39" s="85"/>
      <c r="E39" s="86" t="str">
        <f t="shared" ref="E39:E43" si="3">+IF(B39="X",1,IF(C39="X",0,IF(D39="X",0.5,"")))</f>
        <v/>
      </c>
      <c r="F39" s="95"/>
      <c r="G39" s="87"/>
    </row>
    <row r="40" spans="1:7" ht="74.25" customHeight="1" x14ac:dyDescent="0.25">
      <c r="A40" s="94" t="s">
        <v>45</v>
      </c>
      <c r="B40" s="88"/>
      <c r="C40" s="85"/>
      <c r="D40" s="88"/>
      <c r="E40" s="86" t="str">
        <f t="shared" si="3"/>
        <v/>
      </c>
      <c r="F40" s="95"/>
      <c r="G40" s="87"/>
    </row>
    <row r="41" spans="1:7" ht="87" customHeight="1" x14ac:dyDescent="0.25">
      <c r="A41" s="94" t="s">
        <v>46</v>
      </c>
      <c r="B41" s="85"/>
      <c r="C41" s="85"/>
      <c r="D41" s="85"/>
      <c r="E41" s="86" t="str">
        <f t="shared" si="3"/>
        <v/>
      </c>
      <c r="F41" s="95"/>
      <c r="G41" s="87"/>
    </row>
    <row r="42" spans="1:7" ht="65.25" customHeight="1" x14ac:dyDescent="0.25">
      <c r="A42" s="94" t="s">
        <v>47</v>
      </c>
      <c r="B42" s="85"/>
      <c r="C42" s="85"/>
      <c r="D42" s="85"/>
      <c r="E42" s="86" t="str">
        <f t="shared" si="3"/>
        <v/>
      </c>
      <c r="F42" s="95"/>
      <c r="G42" s="87"/>
    </row>
    <row r="43" spans="1:7" ht="73.5" customHeight="1" x14ac:dyDescent="0.25">
      <c r="A43" s="94" t="s">
        <v>48</v>
      </c>
      <c r="B43" s="88"/>
      <c r="C43" s="85"/>
      <c r="D43" s="88"/>
      <c r="E43" s="86" t="str">
        <f t="shared" si="3"/>
        <v/>
      </c>
      <c r="F43" s="95"/>
      <c r="G43" s="87"/>
    </row>
    <row r="44" spans="1:7" ht="17.45" customHeight="1" x14ac:dyDescent="0.25">
      <c r="A44" s="242" t="s">
        <v>49</v>
      </c>
      <c r="B44" s="243"/>
      <c r="C44" s="243"/>
      <c r="D44" s="244"/>
      <c r="E44" s="91" t="str">
        <f>IFERROR(AVERAGE(E38:E43),"")</f>
        <v/>
      </c>
      <c r="F44" s="245"/>
      <c r="G44" s="246"/>
    </row>
    <row r="45" spans="1:7" x14ac:dyDescent="0.25">
      <c r="A45" s="247" t="s">
        <v>21</v>
      </c>
      <c r="B45" s="248" t="s">
        <v>22</v>
      </c>
      <c r="C45" s="248"/>
      <c r="D45" s="248"/>
      <c r="E45" s="249" t="s">
        <v>297</v>
      </c>
      <c r="F45" s="219" t="s">
        <v>23</v>
      </c>
      <c r="G45" s="247" t="s">
        <v>24</v>
      </c>
    </row>
    <row r="46" spans="1:7" x14ac:dyDescent="0.25">
      <c r="A46" s="247"/>
      <c r="B46" s="83" t="s">
        <v>25</v>
      </c>
      <c r="C46" s="83" t="s">
        <v>26</v>
      </c>
      <c r="D46" s="83" t="s">
        <v>27</v>
      </c>
      <c r="E46" s="249"/>
      <c r="F46" s="219"/>
      <c r="G46" s="247"/>
    </row>
    <row r="47" spans="1:7" x14ac:dyDescent="0.25">
      <c r="A47" s="239" t="s">
        <v>50</v>
      </c>
      <c r="B47" s="240"/>
      <c r="C47" s="240"/>
      <c r="D47" s="240"/>
      <c r="E47" s="240"/>
      <c r="F47" s="240"/>
      <c r="G47" s="241"/>
    </row>
    <row r="48" spans="1:7" ht="57.75" customHeight="1" x14ac:dyDescent="0.25">
      <c r="A48" s="94" t="s">
        <v>51</v>
      </c>
      <c r="B48" s="85"/>
      <c r="C48" s="85"/>
      <c r="D48" s="85"/>
      <c r="E48" s="86" t="str">
        <f t="shared" ref="E48:E56" si="4">+IF(B48="X",1,IF(C48="X",0,IF(D48="X",0.5,"")))</f>
        <v/>
      </c>
      <c r="F48" s="96"/>
      <c r="G48" s="87"/>
    </row>
    <row r="49" spans="1:7" ht="61.5" customHeight="1" x14ac:dyDescent="0.25">
      <c r="A49" s="94" t="s">
        <v>432</v>
      </c>
      <c r="B49" s="85"/>
      <c r="C49" s="85"/>
      <c r="D49" s="85"/>
      <c r="E49" s="86" t="str">
        <f t="shared" si="4"/>
        <v/>
      </c>
      <c r="F49" s="95"/>
      <c r="G49" s="87"/>
    </row>
    <row r="50" spans="1:7" ht="67.5" customHeight="1" x14ac:dyDescent="0.25">
      <c r="A50" s="94" t="s">
        <v>296</v>
      </c>
      <c r="B50" s="88"/>
      <c r="C50" s="85"/>
      <c r="D50" s="88"/>
      <c r="E50" s="86" t="str">
        <f t="shared" si="4"/>
        <v/>
      </c>
      <c r="F50" s="95"/>
      <c r="G50" s="87"/>
    </row>
    <row r="51" spans="1:7" ht="75" customHeight="1" x14ac:dyDescent="0.25">
      <c r="A51" s="94" t="s">
        <v>433</v>
      </c>
      <c r="B51" s="85"/>
      <c r="C51" s="85"/>
      <c r="D51" s="85"/>
      <c r="E51" s="86" t="str">
        <f t="shared" si="4"/>
        <v/>
      </c>
      <c r="F51" s="95"/>
      <c r="G51" s="87"/>
    </row>
    <row r="52" spans="1:7" ht="63" customHeight="1" x14ac:dyDescent="0.25">
      <c r="A52" s="94" t="s">
        <v>52</v>
      </c>
      <c r="B52" s="85"/>
      <c r="C52" s="85"/>
      <c r="D52" s="85"/>
      <c r="E52" s="86" t="str">
        <f t="shared" si="4"/>
        <v/>
      </c>
      <c r="F52" s="97"/>
      <c r="G52" s="87"/>
    </row>
    <row r="53" spans="1:7" ht="122.25" customHeight="1" x14ac:dyDescent="0.25">
      <c r="A53" s="94" t="s">
        <v>434</v>
      </c>
      <c r="B53" s="85"/>
      <c r="C53" s="85"/>
      <c r="D53" s="85"/>
      <c r="E53" s="86" t="str">
        <f t="shared" si="4"/>
        <v/>
      </c>
      <c r="F53" s="98"/>
      <c r="G53" s="87"/>
    </row>
    <row r="54" spans="1:7" ht="52.5" customHeight="1" x14ac:dyDescent="0.25">
      <c r="A54" s="94" t="s">
        <v>435</v>
      </c>
      <c r="B54" s="85"/>
      <c r="C54" s="85"/>
      <c r="D54" s="85"/>
      <c r="E54" s="86" t="str">
        <f t="shared" si="4"/>
        <v/>
      </c>
      <c r="F54" s="99"/>
      <c r="G54" s="99"/>
    </row>
    <row r="55" spans="1:7" ht="57.75" customHeight="1" x14ac:dyDescent="0.25">
      <c r="A55" s="94" t="s">
        <v>53</v>
      </c>
      <c r="B55" s="85"/>
      <c r="C55" s="85"/>
      <c r="D55" s="85"/>
      <c r="E55" s="86" t="str">
        <f t="shared" si="4"/>
        <v/>
      </c>
      <c r="F55" s="99"/>
      <c r="G55" s="99"/>
    </row>
    <row r="56" spans="1:7" ht="73.5" customHeight="1" x14ac:dyDescent="0.25">
      <c r="A56" s="94" t="s">
        <v>305</v>
      </c>
      <c r="B56" s="85"/>
      <c r="C56" s="85"/>
      <c r="D56" s="85"/>
      <c r="E56" s="86" t="str">
        <f t="shared" si="4"/>
        <v/>
      </c>
      <c r="F56" s="99"/>
      <c r="G56" s="99"/>
    </row>
    <row r="57" spans="1:7" x14ac:dyDescent="0.25">
      <c r="A57" s="242" t="s">
        <v>54</v>
      </c>
      <c r="B57" s="243"/>
      <c r="C57" s="243"/>
      <c r="D57" s="244"/>
      <c r="E57" s="91" t="str">
        <f>IFERROR(AVERAGE(E48:E56),"")</f>
        <v/>
      </c>
      <c r="F57" s="245"/>
      <c r="G57" s="246"/>
    </row>
    <row r="58" spans="1:7" x14ac:dyDescent="0.25">
      <c r="A58" s="247" t="s">
        <v>21</v>
      </c>
      <c r="B58" s="248" t="s">
        <v>22</v>
      </c>
      <c r="C58" s="248"/>
      <c r="D58" s="248"/>
      <c r="E58" s="249" t="s">
        <v>297</v>
      </c>
      <c r="F58" s="219" t="s">
        <v>23</v>
      </c>
      <c r="G58" s="247" t="s">
        <v>55</v>
      </c>
    </row>
    <row r="59" spans="1:7" x14ac:dyDescent="0.25">
      <c r="A59" s="247"/>
      <c r="B59" s="83" t="s">
        <v>25</v>
      </c>
      <c r="C59" s="83" t="s">
        <v>26</v>
      </c>
      <c r="D59" s="83" t="s">
        <v>27</v>
      </c>
      <c r="E59" s="249"/>
      <c r="F59" s="219"/>
      <c r="G59" s="247"/>
    </row>
    <row r="60" spans="1:7" x14ac:dyDescent="0.25">
      <c r="A60" s="239" t="s">
        <v>56</v>
      </c>
      <c r="B60" s="240"/>
      <c r="C60" s="240"/>
      <c r="D60" s="240"/>
      <c r="E60" s="240"/>
      <c r="F60" s="240"/>
      <c r="G60" s="241"/>
    </row>
    <row r="61" spans="1:7" ht="45.6" customHeight="1" x14ac:dyDescent="0.25">
      <c r="A61" s="94" t="s">
        <v>57</v>
      </c>
      <c r="B61" s="85"/>
      <c r="C61" s="85"/>
      <c r="D61" s="85"/>
      <c r="E61" s="86" t="str">
        <f t="shared" ref="E61:E66" si="5">+IF(B61="X",1,IF(C61="X",0,IF(D61="X",0.5,"")))</f>
        <v/>
      </c>
      <c r="F61" s="99"/>
      <c r="G61" s="87"/>
    </row>
    <row r="62" spans="1:7" ht="45.6" customHeight="1" x14ac:dyDescent="0.25">
      <c r="A62" s="94" t="s">
        <v>58</v>
      </c>
      <c r="B62" s="85"/>
      <c r="C62" s="85"/>
      <c r="D62" s="85"/>
      <c r="E62" s="86" t="str">
        <f t="shared" si="5"/>
        <v/>
      </c>
      <c r="F62" s="87"/>
      <c r="G62" s="87"/>
    </row>
    <row r="63" spans="1:7" ht="45.6" customHeight="1" x14ac:dyDescent="0.25">
      <c r="A63" s="94" t="s">
        <v>59</v>
      </c>
      <c r="B63" s="88"/>
      <c r="C63" s="85"/>
      <c r="D63" s="88"/>
      <c r="E63" s="86" t="str">
        <f t="shared" si="5"/>
        <v/>
      </c>
      <c r="F63" s="99"/>
      <c r="G63" s="89"/>
    </row>
    <row r="64" spans="1:7" ht="45.6" customHeight="1" x14ac:dyDescent="0.25">
      <c r="A64" s="94" t="s">
        <v>436</v>
      </c>
      <c r="B64" s="85"/>
      <c r="C64" s="85"/>
      <c r="D64" s="85"/>
      <c r="E64" s="86" t="str">
        <f t="shared" si="5"/>
        <v/>
      </c>
      <c r="F64" s="99"/>
      <c r="G64" s="89"/>
    </row>
    <row r="65" spans="1:8" ht="45.6" customHeight="1" x14ac:dyDescent="0.25">
      <c r="A65" s="94" t="s">
        <v>437</v>
      </c>
      <c r="B65" s="85"/>
      <c r="C65" s="85"/>
      <c r="D65" s="85"/>
      <c r="E65" s="86" t="str">
        <f t="shared" si="5"/>
        <v/>
      </c>
      <c r="F65" s="99"/>
      <c r="G65" s="89"/>
    </row>
    <row r="66" spans="1:8" ht="45.6" customHeight="1" x14ac:dyDescent="0.25">
      <c r="A66" s="100" t="s">
        <v>60</v>
      </c>
      <c r="B66" s="88"/>
      <c r="C66" s="85"/>
      <c r="D66" s="88"/>
      <c r="E66" s="86" t="str">
        <f t="shared" si="5"/>
        <v/>
      </c>
      <c r="F66" s="87"/>
      <c r="G66" s="87"/>
    </row>
    <row r="67" spans="1:8" ht="20.100000000000001" customHeight="1" x14ac:dyDescent="0.25">
      <c r="A67" s="242" t="s">
        <v>61</v>
      </c>
      <c r="B67" s="243"/>
      <c r="C67" s="243"/>
      <c r="D67" s="244"/>
      <c r="E67" s="91" t="str">
        <f>IFERROR(AVERAGE(E61:E66),"")</f>
        <v/>
      </c>
      <c r="F67" s="252"/>
      <c r="G67" s="252"/>
    </row>
    <row r="68" spans="1:8" ht="20.100000000000001" customHeight="1" x14ac:dyDescent="0.25">
      <c r="A68" s="219" t="s">
        <v>310</v>
      </c>
      <c r="B68" s="220"/>
      <c r="C68" s="220"/>
      <c r="D68" s="221"/>
      <c r="E68" s="93" t="str">
        <f>IF(AND(E67="",E57="",E44=""),"",SUM(E67,E57,E44))</f>
        <v/>
      </c>
      <c r="F68" s="253" t="str">
        <f>IF(E68="","",IF(E68&gt;2,"BAJO",IF(E68&gt;1,"MEDIO","ALTO")))</f>
        <v/>
      </c>
      <c r="G68" s="254"/>
    </row>
    <row r="69" spans="1:8" ht="9.9499999999999993" customHeight="1" x14ac:dyDescent="0.25">
      <c r="A69" s="238"/>
      <c r="B69" s="238"/>
      <c r="C69" s="238"/>
      <c r="D69" s="238"/>
      <c r="E69" s="238"/>
      <c r="F69" s="238"/>
      <c r="G69" s="238"/>
    </row>
    <row r="70" spans="1:8" ht="24.95" customHeight="1" x14ac:dyDescent="0.25">
      <c r="A70" s="247" t="s">
        <v>307</v>
      </c>
      <c r="B70" s="247"/>
      <c r="C70" s="247"/>
      <c r="D70" s="247"/>
      <c r="E70" s="247"/>
      <c r="F70" s="247"/>
      <c r="G70" s="247"/>
    </row>
    <row r="71" spans="1:8" ht="15" customHeight="1" x14ac:dyDescent="0.25">
      <c r="A71" s="250" t="s">
        <v>21</v>
      </c>
      <c r="B71" s="248" t="s">
        <v>22</v>
      </c>
      <c r="C71" s="248"/>
      <c r="D71" s="248"/>
      <c r="E71" s="249" t="s">
        <v>297</v>
      </c>
      <c r="F71" s="251" t="s">
        <v>23</v>
      </c>
      <c r="G71" s="250" t="s">
        <v>24</v>
      </c>
    </row>
    <row r="72" spans="1:8" ht="15" customHeight="1" x14ac:dyDescent="0.25">
      <c r="A72" s="247"/>
      <c r="B72" s="83" t="s">
        <v>25</v>
      </c>
      <c r="C72" s="83" t="s">
        <v>26</v>
      </c>
      <c r="D72" s="83" t="s">
        <v>27</v>
      </c>
      <c r="E72" s="249"/>
      <c r="F72" s="219"/>
      <c r="G72" s="247"/>
    </row>
    <row r="73" spans="1:8" ht="17.25" customHeight="1" x14ac:dyDescent="0.25">
      <c r="A73" s="239" t="s">
        <v>62</v>
      </c>
      <c r="B73" s="240"/>
      <c r="C73" s="240"/>
      <c r="D73" s="240"/>
      <c r="E73" s="240"/>
      <c r="F73" s="240"/>
      <c r="G73" s="241"/>
    </row>
    <row r="74" spans="1:8" ht="36.950000000000003" customHeight="1" x14ac:dyDescent="0.25">
      <c r="A74" s="100" t="s">
        <v>63</v>
      </c>
      <c r="B74" s="85"/>
      <c r="C74" s="85"/>
      <c r="D74" s="85"/>
      <c r="E74" s="86" t="str">
        <f>+IF(B74="X",1,IF(C74="X",0,IF(D74="X",0.5,"")))</f>
        <v/>
      </c>
      <c r="F74" s="89"/>
      <c r="G74" s="89"/>
    </row>
    <row r="75" spans="1:8" ht="36.950000000000003" customHeight="1" x14ac:dyDescent="0.25">
      <c r="A75" s="100" t="s">
        <v>438</v>
      </c>
      <c r="B75" s="85"/>
      <c r="C75" s="85"/>
      <c r="D75" s="85"/>
      <c r="E75" s="86" t="str">
        <f t="shared" ref="E75:E78" si="6">+IF(B75="X",1,IF(C75="X",0,IF(D75="X",0.5,"")))</f>
        <v/>
      </c>
      <c r="F75" s="89"/>
      <c r="G75" s="89"/>
    </row>
    <row r="76" spans="1:8" ht="36.950000000000003" customHeight="1" x14ac:dyDescent="0.25">
      <c r="A76" s="100" t="s">
        <v>64</v>
      </c>
      <c r="B76" s="88"/>
      <c r="C76" s="85"/>
      <c r="D76" s="88"/>
      <c r="E76" s="86" t="str">
        <f t="shared" si="6"/>
        <v/>
      </c>
      <c r="F76" s="89"/>
      <c r="G76" s="89"/>
    </row>
    <row r="77" spans="1:8" ht="36.950000000000003" customHeight="1" x14ac:dyDescent="0.25">
      <c r="A77" s="101" t="s">
        <v>306</v>
      </c>
      <c r="B77" s="85"/>
      <c r="C77" s="85"/>
      <c r="D77" s="85"/>
      <c r="E77" s="86" t="str">
        <f t="shared" si="6"/>
        <v/>
      </c>
      <c r="F77" s="89"/>
      <c r="G77" s="87"/>
    </row>
    <row r="78" spans="1:8" ht="36.950000000000003" customHeight="1" x14ac:dyDescent="0.25">
      <c r="A78" s="100" t="s">
        <v>65</v>
      </c>
      <c r="B78" s="85"/>
      <c r="C78" s="85"/>
      <c r="D78" s="85"/>
      <c r="E78" s="86" t="str">
        <f t="shared" si="6"/>
        <v/>
      </c>
      <c r="F78" s="89"/>
      <c r="G78" s="89"/>
      <c r="H78" s="44"/>
    </row>
    <row r="79" spans="1:8" ht="17.25" customHeight="1" x14ac:dyDescent="0.25">
      <c r="A79" s="242" t="s">
        <v>49</v>
      </c>
      <c r="B79" s="243"/>
      <c r="C79" s="243"/>
      <c r="D79" s="244"/>
      <c r="E79" s="91" t="str">
        <f>IFERROR(AVERAGE(E74:E78),"")</f>
        <v/>
      </c>
      <c r="F79" s="245"/>
      <c r="G79" s="246"/>
    </row>
    <row r="80" spans="1:8" ht="15" customHeight="1" x14ac:dyDescent="0.25">
      <c r="A80" s="247" t="s">
        <v>21</v>
      </c>
      <c r="B80" s="248" t="s">
        <v>22</v>
      </c>
      <c r="C80" s="248"/>
      <c r="D80" s="248"/>
      <c r="E80" s="249" t="s">
        <v>297</v>
      </c>
      <c r="F80" s="219" t="s">
        <v>23</v>
      </c>
      <c r="G80" s="247" t="s">
        <v>24</v>
      </c>
    </row>
    <row r="81" spans="1:8" ht="15" customHeight="1" x14ac:dyDescent="0.25">
      <c r="A81" s="247"/>
      <c r="B81" s="83" t="s">
        <v>25</v>
      </c>
      <c r="C81" s="83" t="s">
        <v>26</v>
      </c>
      <c r="D81" s="83" t="s">
        <v>27</v>
      </c>
      <c r="E81" s="249"/>
      <c r="F81" s="219"/>
      <c r="G81" s="247"/>
    </row>
    <row r="82" spans="1:8" ht="17.25" customHeight="1" x14ac:dyDescent="0.25">
      <c r="A82" s="239" t="s">
        <v>66</v>
      </c>
      <c r="B82" s="240"/>
      <c r="C82" s="240"/>
      <c r="D82" s="240"/>
      <c r="E82" s="240"/>
      <c r="F82" s="240"/>
      <c r="G82" s="241"/>
    </row>
    <row r="83" spans="1:8" ht="45" customHeight="1" x14ac:dyDescent="0.25">
      <c r="A83" s="100" t="s">
        <v>67</v>
      </c>
      <c r="B83" s="85"/>
      <c r="C83" s="85"/>
      <c r="D83" s="85"/>
      <c r="E83" s="86" t="str">
        <f t="shared" ref="E83:E88" si="7">+IF(B83="X",1,IF(C83="X",0,IF(D83="X",0.5,"")))</f>
        <v/>
      </c>
      <c r="F83" s="102"/>
      <c r="G83" s="87"/>
      <c r="H83" s="44"/>
    </row>
    <row r="84" spans="1:8" ht="45" customHeight="1" x14ac:dyDescent="0.25">
      <c r="A84" s="100" t="s">
        <v>68</v>
      </c>
      <c r="B84" s="85"/>
      <c r="C84" s="85"/>
      <c r="D84" s="85"/>
      <c r="E84" s="86" t="str">
        <f t="shared" si="7"/>
        <v/>
      </c>
      <c r="F84" s="102"/>
      <c r="G84" s="89"/>
    </row>
    <row r="85" spans="1:8" ht="45" customHeight="1" x14ac:dyDescent="0.25">
      <c r="A85" s="100" t="s">
        <v>69</v>
      </c>
      <c r="B85" s="88"/>
      <c r="C85" s="85"/>
      <c r="D85" s="88"/>
      <c r="E85" s="86" t="str">
        <f t="shared" si="7"/>
        <v/>
      </c>
      <c r="F85" s="102"/>
      <c r="G85" s="99"/>
    </row>
    <row r="86" spans="1:8" ht="45" customHeight="1" x14ac:dyDescent="0.25">
      <c r="A86" s="94" t="s">
        <v>70</v>
      </c>
      <c r="B86" s="85"/>
      <c r="C86" s="85"/>
      <c r="D86" s="85"/>
      <c r="E86" s="86" t="str">
        <f t="shared" si="7"/>
        <v/>
      </c>
      <c r="F86" s="102"/>
      <c r="G86" s="87"/>
      <c r="H86" s="44"/>
    </row>
    <row r="87" spans="1:8" ht="45" customHeight="1" x14ac:dyDescent="0.25">
      <c r="A87" s="100" t="s">
        <v>71</v>
      </c>
      <c r="B87" s="85"/>
      <c r="C87" s="85"/>
      <c r="D87" s="85"/>
      <c r="E87" s="86" t="str">
        <f t="shared" si="7"/>
        <v/>
      </c>
      <c r="F87" s="102"/>
      <c r="G87" s="99"/>
    </row>
    <row r="88" spans="1:8" ht="54.6" customHeight="1" x14ac:dyDescent="0.25">
      <c r="A88" s="94" t="s">
        <v>439</v>
      </c>
      <c r="B88" s="85"/>
      <c r="C88" s="85"/>
      <c r="D88" s="85"/>
      <c r="E88" s="86" t="str">
        <f t="shared" si="7"/>
        <v/>
      </c>
      <c r="F88" s="102"/>
      <c r="G88" s="87"/>
      <c r="H88" s="44"/>
    </row>
    <row r="89" spans="1:8" ht="17.25" customHeight="1" x14ac:dyDescent="0.25">
      <c r="A89" s="242" t="s">
        <v>54</v>
      </c>
      <c r="B89" s="243"/>
      <c r="C89" s="243"/>
      <c r="D89" s="244"/>
      <c r="E89" s="91" t="str">
        <f>IFERROR(AVERAGE(E83:E88),"")</f>
        <v/>
      </c>
      <c r="F89" s="245"/>
      <c r="G89" s="246"/>
    </row>
    <row r="90" spans="1:8" ht="15" customHeight="1" x14ac:dyDescent="0.25">
      <c r="A90" s="247" t="s">
        <v>21</v>
      </c>
      <c r="B90" s="248" t="s">
        <v>22</v>
      </c>
      <c r="C90" s="248"/>
      <c r="D90" s="248"/>
      <c r="E90" s="249" t="s">
        <v>297</v>
      </c>
      <c r="F90" s="219" t="s">
        <v>23</v>
      </c>
      <c r="G90" s="247" t="s">
        <v>24</v>
      </c>
    </row>
    <row r="91" spans="1:8" ht="15" customHeight="1" x14ac:dyDescent="0.25">
      <c r="A91" s="247"/>
      <c r="B91" s="83" t="s">
        <v>25</v>
      </c>
      <c r="C91" s="83" t="s">
        <v>26</v>
      </c>
      <c r="D91" s="83" t="s">
        <v>27</v>
      </c>
      <c r="E91" s="249"/>
      <c r="F91" s="219"/>
      <c r="G91" s="247"/>
    </row>
    <row r="92" spans="1:8" ht="17.25" customHeight="1" x14ac:dyDescent="0.25">
      <c r="A92" s="239" t="s">
        <v>72</v>
      </c>
      <c r="B92" s="240"/>
      <c r="C92" s="240"/>
      <c r="D92" s="240"/>
      <c r="E92" s="240"/>
      <c r="F92" s="240"/>
      <c r="G92" s="241"/>
    </row>
    <row r="93" spans="1:8" ht="54.95" customHeight="1" x14ac:dyDescent="0.25">
      <c r="A93" s="100" t="s">
        <v>73</v>
      </c>
      <c r="B93" s="85"/>
      <c r="C93" s="85"/>
      <c r="D93" s="85"/>
      <c r="E93" s="86" t="str">
        <f t="shared" ref="E93:E96" si="8">+IF(B93="X",1,IF(C93="X",0,IF(D93="X",0.5,"")))</f>
        <v/>
      </c>
      <c r="F93" s="87"/>
      <c r="G93" s="87"/>
    </row>
    <row r="94" spans="1:8" ht="54.95" customHeight="1" x14ac:dyDescent="0.25">
      <c r="A94" s="100" t="s">
        <v>74</v>
      </c>
      <c r="B94" s="85"/>
      <c r="C94" s="85"/>
      <c r="D94" s="85"/>
      <c r="E94" s="86" t="str">
        <f t="shared" si="8"/>
        <v/>
      </c>
      <c r="F94" s="87"/>
      <c r="G94" s="87"/>
    </row>
    <row r="95" spans="1:8" ht="54.95" customHeight="1" x14ac:dyDescent="0.25">
      <c r="A95" s="100" t="s">
        <v>75</v>
      </c>
      <c r="B95" s="88"/>
      <c r="C95" s="85"/>
      <c r="D95" s="88"/>
      <c r="E95" s="86" t="str">
        <f t="shared" si="8"/>
        <v/>
      </c>
      <c r="F95" s="89"/>
      <c r="G95" s="87"/>
    </row>
    <row r="96" spans="1:8" ht="54.95" customHeight="1" x14ac:dyDescent="0.25">
      <c r="A96" s="100" t="s">
        <v>76</v>
      </c>
      <c r="B96" s="85"/>
      <c r="C96" s="85"/>
      <c r="D96" s="85"/>
      <c r="E96" s="86" t="str">
        <f t="shared" si="8"/>
        <v/>
      </c>
      <c r="F96" s="87"/>
      <c r="G96" s="87"/>
    </row>
    <row r="97" spans="1:7" ht="17.25" customHeight="1" x14ac:dyDescent="0.25">
      <c r="A97" s="242" t="s">
        <v>61</v>
      </c>
      <c r="B97" s="243"/>
      <c r="C97" s="243"/>
      <c r="D97" s="244"/>
      <c r="E97" s="91" t="str">
        <f>IFERROR(AVERAGE(E93:E96),"")</f>
        <v/>
      </c>
      <c r="F97" s="245"/>
      <c r="G97" s="246"/>
    </row>
    <row r="98" spans="1:7" ht="20.100000000000001" customHeight="1" x14ac:dyDescent="0.25">
      <c r="A98" s="219" t="s">
        <v>311</v>
      </c>
      <c r="B98" s="220"/>
      <c r="C98" s="220"/>
      <c r="D98" s="221"/>
      <c r="E98" s="93" t="str">
        <f>IF(AND(E97="",E89="",E79=""),"",SUM(E79,E89,E97))</f>
        <v/>
      </c>
      <c r="F98" s="253" t="str">
        <f>IF(E98="","",IF(E98&gt;2,"BAJO",IF(E98&gt;1,"MEDIO","ALTO")))</f>
        <v/>
      </c>
      <c r="G98" s="254"/>
    </row>
    <row r="99" spans="1:7" x14ac:dyDescent="0.25">
      <c r="A99" s="103"/>
      <c r="B99" s="103"/>
      <c r="C99" s="103"/>
      <c r="D99" s="103"/>
      <c r="E99" s="104"/>
      <c r="F99" s="103"/>
      <c r="G99" s="103"/>
    </row>
    <row r="100" spans="1:7" ht="24" x14ac:dyDescent="0.25">
      <c r="A100" s="15" t="s">
        <v>229</v>
      </c>
      <c r="B100" s="185" t="s">
        <v>228</v>
      </c>
      <c r="C100" s="185"/>
      <c r="D100" s="185"/>
      <c r="E100" s="185"/>
      <c r="F100" s="15" t="s">
        <v>444</v>
      </c>
      <c r="G100" s="15" t="s">
        <v>446</v>
      </c>
    </row>
    <row r="101" spans="1:7" ht="24" x14ac:dyDescent="0.25">
      <c r="A101" s="15" t="s">
        <v>227</v>
      </c>
      <c r="B101" s="185" t="s">
        <v>226</v>
      </c>
      <c r="C101" s="185"/>
      <c r="D101" s="185"/>
      <c r="E101" s="185"/>
      <c r="F101" s="15" t="s">
        <v>443</v>
      </c>
      <c r="G101" s="15" t="s">
        <v>442</v>
      </c>
    </row>
  </sheetData>
  <mergeCells count="87">
    <mergeCell ref="F98:G98"/>
    <mergeCell ref="A3:G3"/>
    <mergeCell ref="B4:D4"/>
    <mergeCell ref="E4:E5"/>
    <mergeCell ref="F4:F5"/>
    <mergeCell ref="G4:G5"/>
    <mergeCell ref="A4:A5"/>
    <mergeCell ref="A6:G6"/>
    <mergeCell ref="F24:G24"/>
    <mergeCell ref="A24:D24"/>
    <mergeCell ref="A17:G17"/>
    <mergeCell ref="A14:D14"/>
    <mergeCell ref="F14:G14"/>
    <mergeCell ref="G15:G16"/>
    <mergeCell ref="B15:D15"/>
    <mergeCell ref="E15:E16"/>
    <mergeCell ref="F15:F16"/>
    <mergeCell ref="A15:A16"/>
    <mergeCell ref="A27:G27"/>
    <mergeCell ref="F31:G31"/>
    <mergeCell ref="F25:F26"/>
    <mergeCell ref="A31:D31"/>
    <mergeCell ref="A34:G34"/>
    <mergeCell ref="A32:D32"/>
    <mergeCell ref="A25:A26"/>
    <mergeCell ref="B25:D25"/>
    <mergeCell ref="E25:E26"/>
    <mergeCell ref="G25:G26"/>
    <mergeCell ref="A33:G33"/>
    <mergeCell ref="F32:G32"/>
    <mergeCell ref="A35:A36"/>
    <mergeCell ref="B35:D35"/>
    <mergeCell ref="E35:E36"/>
    <mergeCell ref="F35:F36"/>
    <mergeCell ref="G35:G36"/>
    <mergeCell ref="A37:G37"/>
    <mergeCell ref="A44:D44"/>
    <mergeCell ref="F44:G44"/>
    <mergeCell ref="A45:A46"/>
    <mergeCell ref="B45:D45"/>
    <mergeCell ref="E45:E46"/>
    <mergeCell ref="F45:F46"/>
    <mergeCell ref="G45:G46"/>
    <mergeCell ref="A60:G60"/>
    <mergeCell ref="A67:D67"/>
    <mergeCell ref="F67:G67"/>
    <mergeCell ref="A68:D68"/>
    <mergeCell ref="A47:G47"/>
    <mergeCell ref="A57:D57"/>
    <mergeCell ref="F57:G57"/>
    <mergeCell ref="A58:A59"/>
    <mergeCell ref="B58:D58"/>
    <mergeCell ref="E58:E59"/>
    <mergeCell ref="F58:F59"/>
    <mergeCell ref="G58:G59"/>
    <mergeCell ref="F68:G68"/>
    <mergeCell ref="A70:G70"/>
    <mergeCell ref="A71:A72"/>
    <mergeCell ref="B71:D71"/>
    <mergeCell ref="E71:E72"/>
    <mergeCell ref="F71:F72"/>
    <mergeCell ref="G71:G72"/>
    <mergeCell ref="G90:G91"/>
    <mergeCell ref="A73:G73"/>
    <mergeCell ref="A79:D79"/>
    <mergeCell ref="F79:G79"/>
    <mergeCell ref="A80:A81"/>
    <mergeCell ref="B80:D80"/>
    <mergeCell ref="E80:E81"/>
    <mergeCell ref="F80:F81"/>
    <mergeCell ref="G80:G81"/>
    <mergeCell ref="B2:G2"/>
    <mergeCell ref="A1:G1"/>
    <mergeCell ref="B100:E100"/>
    <mergeCell ref="B101:E101"/>
    <mergeCell ref="A69:G69"/>
    <mergeCell ref="A92:G92"/>
    <mergeCell ref="A97:D97"/>
    <mergeCell ref="F97:G97"/>
    <mergeCell ref="A98:D98"/>
    <mergeCell ref="A82:G82"/>
    <mergeCell ref="A89:D89"/>
    <mergeCell ref="F89:G89"/>
    <mergeCell ref="A90:A91"/>
    <mergeCell ref="B90:D90"/>
    <mergeCell ref="E90:E91"/>
    <mergeCell ref="F90:F91"/>
  </mergeCells>
  <conditionalFormatting sqref="F14">
    <cfRule type="cellIs" dxfId="17" priority="7" operator="equal">
      <formula>"BAJA"</formula>
    </cfRule>
    <cfRule type="cellIs" dxfId="16" priority="8" operator="equal">
      <formula>"MEDIO"</formula>
    </cfRule>
    <cfRule type="cellIs" dxfId="15" priority="9" operator="equal">
      <formula>"ALTO"</formula>
    </cfRule>
  </conditionalFormatting>
  <conditionalFormatting sqref="F32">
    <cfRule type="cellIs" dxfId="14" priority="13" operator="equal">
      <formula>"BAJO"</formula>
    </cfRule>
    <cfRule type="cellIs" dxfId="13" priority="14" operator="equal">
      <formula>"MEDIO"</formula>
    </cfRule>
    <cfRule type="cellIs" dxfId="12" priority="15" operator="equal">
      <formula>"ALTO"</formula>
    </cfRule>
  </conditionalFormatting>
  <conditionalFormatting sqref="F68">
    <cfRule type="cellIs" dxfId="11" priority="4" operator="equal">
      <formula>"BAJO"</formula>
    </cfRule>
    <cfRule type="cellIs" dxfId="10" priority="5" operator="equal">
      <formula>"MEDIO"</formula>
    </cfRule>
    <cfRule type="cellIs" dxfId="9" priority="6" operator="equal">
      <formula>"ALTO"</formula>
    </cfRule>
  </conditionalFormatting>
  <conditionalFormatting sqref="F98">
    <cfRule type="cellIs" dxfId="8" priority="1" operator="equal">
      <formula>"BAJO"</formula>
    </cfRule>
    <cfRule type="cellIs" dxfId="7" priority="2" operator="equal">
      <formula>"MEDIO"</formula>
    </cfRule>
    <cfRule type="cellIs" dxfId="6" priority="3" operator="equal">
      <formula>"ALTO"</formula>
    </cfRule>
  </conditionalFormatting>
  <dataValidations count="1">
    <dataValidation type="custom" allowBlank="1" showErrorMessage="1" errorTitle="Error" error="Por favor, coloque una &quot;X&quot;." sqref="B7:D13 B18:D23 B28:D30 B61:D66 B38:D43 B48:D56 B93:D96 B74:D78 B83:D88" xr:uid="{6F64557B-2704-4708-9B25-A1E34DD15368}">
      <formula1>IF(B7="X",TRUE,FALSE)</formula1>
    </dataValidation>
  </dataValidations>
  <pageMargins left="0.23622047244094491" right="0.23622047244094491" top="0.74803149606299213" bottom="0.74803149606299213" header="0.31496062992125984" footer="0.31496062992125984"/>
  <pageSetup scale="36" orientation="landscape" r:id="rId1"/>
  <rowBreaks count="4" manualBreakCount="4">
    <brk id="14" max="6" man="1"/>
    <brk id="23" max="6" man="1"/>
    <brk id="44" max="16383" man="1"/>
    <brk id="56"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P34"/>
  <sheetViews>
    <sheetView view="pageBreakPreview" topLeftCell="G24" zoomScale="90" zoomScaleNormal="55" zoomScaleSheetLayoutView="90" workbookViewId="0">
      <selection activeCell="N26" sqref="N26"/>
    </sheetView>
  </sheetViews>
  <sheetFormatPr baseColWidth="10" defaultColWidth="11.42578125" defaultRowHeight="18.75" x14ac:dyDescent="0.3"/>
  <cols>
    <col min="1" max="1" width="50.7109375" style="22" customWidth="1"/>
    <col min="2" max="5" width="18" style="22" customWidth="1"/>
    <col min="6" max="6" width="21.85546875" style="22" customWidth="1"/>
    <col min="7" max="7" width="25.85546875" style="26" customWidth="1"/>
    <col min="8" max="8" width="60.7109375" style="22" customWidth="1"/>
    <col min="9" max="10" width="29.85546875" style="22" customWidth="1"/>
    <col min="11" max="11" width="25.140625" style="22" customWidth="1"/>
    <col min="12" max="12" width="29" style="22" customWidth="1"/>
    <col min="13" max="13" width="24.140625" style="22" customWidth="1"/>
    <col min="14" max="14" width="30.28515625" style="22" customWidth="1"/>
    <col min="15" max="16384" width="11.42578125" style="22"/>
  </cols>
  <sheetData>
    <row r="1" spans="1:16" ht="81" customHeight="1" x14ac:dyDescent="0.25">
      <c r="A1" s="258"/>
      <c r="B1" s="259"/>
      <c r="C1" s="259"/>
      <c r="D1" s="259"/>
      <c r="E1" s="259"/>
      <c r="F1" s="259"/>
      <c r="G1" s="259"/>
      <c r="H1" s="259"/>
      <c r="I1" s="259"/>
      <c r="J1" s="259"/>
      <c r="K1" s="259"/>
      <c r="L1" s="259"/>
      <c r="M1" s="259"/>
      <c r="N1" s="259"/>
      <c r="P1" s="105" t="s">
        <v>440</v>
      </c>
    </row>
    <row r="2" spans="1:16" s="14" customFormat="1" ht="21" customHeight="1" x14ac:dyDescent="0.25">
      <c r="A2" s="79" t="s">
        <v>253</v>
      </c>
      <c r="B2" s="201" t="s">
        <v>252</v>
      </c>
      <c r="C2" s="201"/>
      <c r="D2" s="201"/>
      <c r="E2" s="201"/>
      <c r="F2" s="201"/>
      <c r="G2" s="201"/>
      <c r="H2" s="201"/>
      <c r="I2" s="201"/>
      <c r="J2" s="201"/>
      <c r="K2" s="201"/>
      <c r="L2" s="201"/>
      <c r="M2" s="201"/>
      <c r="N2" s="201"/>
      <c r="P2" s="105" t="s">
        <v>441</v>
      </c>
    </row>
    <row r="3" spans="1:16" ht="37.5" customHeight="1" x14ac:dyDescent="0.25">
      <c r="A3" s="264" t="s">
        <v>173</v>
      </c>
      <c r="B3" s="265"/>
      <c r="C3" s="265"/>
      <c r="D3" s="265"/>
      <c r="E3" s="265"/>
      <c r="F3" s="265"/>
      <c r="G3" s="265"/>
      <c r="H3" s="266"/>
      <c r="I3" s="265"/>
      <c r="J3" s="265"/>
      <c r="K3" s="265"/>
      <c r="L3" s="265"/>
      <c r="M3" s="265"/>
      <c r="N3" s="265"/>
    </row>
    <row r="4" spans="1:16" ht="30" customHeight="1" x14ac:dyDescent="0.25">
      <c r="A4" s="263" t="s">
        <v>174</v>
      </c>
      <c r="B4" s="263"/>
      <c r="C4" s="270" t="s">
        <v>0</v>
      </c>
      <c r="D4" s="271"/>
      <c r="E4" s="272"/>
      <c r="F4" s="263" t="s">
        <v>175</v>
      </c>
      <c r="G4" s="269"/>
      <c r="H4" s="116"/>
      <c r="I4" s="267" t="s">
        <v>182</v>
      </c>
      <c r="J4" s="268"/>
      <c r="K4" s="268"/>
      <c r="L4" s="268"/>
      <c r="M4" s="268"/>
      <c r="N4" s="268"/>
    </row>
    <row r="5" spans="1:16" s="23" customFormat="1" ht="80.099999999999994" customHeight="1" x14ac:dyDescent="0.25">
      <c r="A5" s="117" t="s">
        <v>2</v>
      </c>
      <c r="B5" s="118" t="s">
        <v>299</v>
      </c>
      <c r="C5" s="118" t="s">
        <v>176</v>
      </c>
      <c r="D5" s="118" t="s">
        <v>177</v>
      </c>
      <c r="E5" s="118" t="s">
        <v>178</v>
      </c>
      <c r="F5" s="118" t="s">
        <v>179</v>
      </c>
      <c r="G5" s="119" t="s">
        <v>180</v>
      </c>
      <c r="H5" s="120" t="s">
        <v>181</v>
      </c>
      <c r="I5" s="121" t="s">
        <v>183</v>
      </c>
      <c r="J5" s="122" t="s">
        <v>184</v>
      </c>
      <c r="K5" s="122" t="s">
        <v>185</v>
      </c>
      <c r="L5" s="122" t="s">
        <v>186</v>
      </c>
      <c r="M5" s="122" t="s">
        <v>187</v>
      </c>
      <c r="N5" s="122" t="s">
        <v>188</v>
      </c>
    </row>
    <row r="6" spans="1:16" ht="95.1" customHeight="1" x14ac:dyDescent="0.25">
      <c r="A6" s="123" t="s">
        <v>7</v>
      </c>
      <c r="B6" s="124" t="str">
        <f>'2. Analisis de Amenzas'!L6</f>
        <v>en_blanco</v>
      </c>
      <c r="C6" s="125" t="str">
        <f>+'Hoja Calculos'!E3</f>
        <v>en_blanco</v>
      </c>
      <c r="D6" s="125" t="str">
        <f>+'Hoja Calculos'!F3</f>
        <v>en_blanco</v>
      </c>
      <c r="E6" s="125" t="str">
        <f>+'Hoja Calculos'!G3</f>
        <v>en_blanco</v>
      </c>
      <c r="F6" s="126"/>
      <c r="G6" s="126" t="str">
        <f>+'Hoja Calculos'!M3</f>
        <v>en_blanco_</v>
      </c>
      <c r="H6" s="129"/>
      <c r="I6" s="129"/>
      <c r="J6" s="129"/>
      <c r="K6" s="129"/>
      <c r="L6" s="129"/>
      <c r="M6" s="129"/>
      <c r="N6" s="129"/>
    </row>
    <row r="7" spans="1:16" ht="95.1" customHeight="1" x14ac:dyDescent="0.25">
      <c r="A7" s="127" t="s">
        <v>413</v>
      </c>
      <c r="B7" s="124" t="str">
        <f>'2. Analisis de Amenzas'!L7</f>
        <v>en_blanco</v>
      </c>
      <c r="C7" s="125" t="str">
        <f>+'Hoja Calculos'!E4</f>
        <v>en_blanco</v>
      </c>
      <c r="D7" s="125" t="str">
        <f>+'Hoja Calculos'!F4</f>
        <v>en_blanco</v>
      </c>
      <c r="E7" s="125" t="str">
        <f>+'Hoja Calculos'!G4</f>
        <v>en_blanco</v>
      </c>
      <c r="F7" s="126"/>
      <c r="G7" s="126" t="str">
        <f>+'Hoja Calculos'!M4</f>
        <v>en_blanco_</v>
      </c>
      <c r="H7" s="129"/>
      <c r="I7" s="129"/>
      <c r="J7" s="129"/>
      <c r="K7" s="129"/>
      <c r="L7" s="129"/>
      <c r="M7" s="129"/>
      <c r="N7" s="129"/>
    </row>
    <row r="8" spans="1:16" ht="95.1" customHeight="1" x14ac:dyDescent="0.25">
      <c r="A8" s="123" t="s">
        <v>412</v>
      </c>
      <c r="B8" s="124" t="str">
        <f>'2. Analisis de Amenzas'!L8</f>
        <v>en_blanco</v>
      </c>
      <c r="C8" s="125" t="str">
        <f>+'Hoja Calculos'!E5</f>
        <v>en_blanco</v>
      </c>
      <c r="D8" s="125" t="str">
        <f>+'Hoja Calculos'!F5</f>
        <v>en_blanco</v>
      </c>
      <c r="E8" s="125" t="str">
        <f>+'Hoja Calculos'!G5</f>
        <v>en_blanco</v>
      </c>
      <c r="F8" s="126"/>
      <c r="G8" s="126" t="str">
        <f>+'Hoja Calculos'!M5</f>
        <v>en_blanco_</v>
      </c>
      <c r="H8" s="129"/>
      <c r="I8" s="129"/>
      <c r="J8" s="129"/>
      <c r="K8" s="129"/>
      <c r="L8" s="129"/>
      <c r="M8" s="129"/>
      <c r="N8" s="129"/>
    </row>
    <row r="9" spans="1:16" ht="95.1" customHeight="1" x14ac:dyDescent="0.25">
      <c r="A9" s="127" t="s">
        <v>420</v>
      </c>
      <c r="B9" s="124" t="str">
        <f>'2. Analisis de Amenzas'!L9</f>
        <v>en_blanco</v>
      </c>
      <c r="C9" s="125" t="str">
        <f>+'Hoja Calculos'!E6</f>
        <v>en_blanco</v>
      </c>
      <c r="D9" s="125" t="str">
        <f>+'Hoja Calculos'!F6</f>
        <v>en_blanco</v>
      </c>
      <c r="E9" s="125" t="str">
        <f>+'Hoja Calculos'!G6</f>
        <v>en_blanco</v>
      </c>
      <c r="F9" s="126"/>
      <c r="G9" s="126" t="str">
        <f>+'Hoja Calculos'!M6</f>
        <v>en_blanco_</v>
      </c>
      <c r="H9" s="129"/>
      <c r="I9" s="129"/>
      <c r="J9" s="129"/>
      <c r="K9" s="129"/>
      <c r="L9" s="129"/>
      <c r="M9" s="129"/>
      <c r="N9" s="129"/>
    </row>
    <row r="10" spans="1:16" ht="95.1" customHeight="1" x14ac:dyDescent="0.25">
      <c r="A10" s="127" t="s">
        <v>10</v>
      </c>
      <c r="B10" s="124" t="str">
        <f>'2. Analisis de Amenzas'!L10</f>
        <v>en_blanco</v>
      </c>
      <c r="C10" s="125" t="str">
        <f>+'Hoja Calculos'!E7</f>
        <v>en_blanco</v>
      </c>
      <c r="D10" s="125" t="str">
        <f>+'Hoja Calculos'!F7</f>
        <v>en_blanco</v>
      </c>
      <c r="E10" s="125" t="str">
        <f>+'Hoja Calculos'!G7</f>
        <v>en_blanco</v>
      </c>
      <c r="F10" s="126"/>
      <c r="G10" s="126" t="str">
        <f>+'Hoja Calculos'!M7</f>
        <v>en_blanco_</v>
      </c>
      <c r="H10" s="129"/>
      <c r="I10" s="129"/>
      <c r="J10" s="129"/>
      <c r="K10" s="129"/>
      <c r="L10" s="129"/>
      <c r="M10" s="129"/>
      <c r="N10" s="129"/>
    </row>
    <row r="11" spans="1:16" ht="95.1" customHeight="1" x14ac:dyDescent="0.25">
      <c r="A11" s="123" t="s">
        <v>11</v>
      </c>
      <c r="B11" s="124" t="str">
        <f>'2. Analisis de Amenzas'!L11</f>
        <v>en_blanco</v>
      </c>
      <c r="C11" s="125" t="str">
        <f>+'Hoja Calculos'!E8</f>
        <v>en_blanco</v>
      </c>
      <c r="D11" s="125" t="str">
        <f>+'Hoja Calculos'!F8</f>
        <v>en_blanco</v>
      </c>
      <c r="E11" s="125" t="str">
        <f>+'Hoja Calculos'!G8</f>
        <v>en_blanco</v>
      </c>
      <c r="F11" s="126"/>
      <c r="G11" s="126" t="str">
        <f>+'Hoja Calculos'!M8</f>
        <v>en_blanco_</v>
      </c>
      <c r="H11" s="129"/>
      <c r="I11" s="129"/>
      <c r="J11" s="129"/>
      <c r="K11" s="129"/>
      <c r="L11" s="129"/>
      <c r="M11" s="129"/>
      <c r="N11" s="129"/>
    </row>
    <row r="12" spans="1:16" ht="95.1" customHeight="1" x14ac:dyDescent="0.25">
      <c r="A12" s="128" t="s">
        <v>422</v>
      </c>
      <c r="B12" s="124" t="str">
        <f>'2. Analisis de Amenzas'!L12</f>
        <v>en_blanco</v>
      </c>
      <c r="C12" s="125" t="str">
        <f>+'Hoja Calculos'!E9</f>
        <v>en_blanco</v>
      </c>
      <c r="D12" s="125" t="str">
        <f>+'Hoja Calculos'!F9</f>
        <v>en_blanco</v>
      </c>
      <c r="E12" s="125" t="str">
        <f>+'Hoja Calculos'!G9</f>
        <v>en_blanco</v>
      </c>
      <c r="F12" s="126"/>
      <c r="G12" s="126" t="str">
        <f>+'Hoja Calculos'!M9</f>
        <v>en_blanco_</v>
      </c>
      <c r="H12" s="129"/>
      <c r="I12" s="129"/>
      <c r="J12" s="129"/>
      <c r="K12" s="129"/>
      <c r="L12" s="129"/>
      <c r="M12" s="129"/>
      <c r="N12" s="129"/>
    </row>
    <row r="13" spans="1:16" ht="95.1" customHeight="1" x14ac:dyDescent="0.25">
      <c r="A13" s="128" t="s">
        <v>12</v>
      </c>
      <c r="B13" s="124" t="str">
        <f>'2. Analisis de Amenzas'!L13</f>
        <v>en_blanco</v>
      </c>
      <c r="C13" s="125" t="str">
        <f>+'Hoja Calculos'!E10</f>
        <v>en_blanco</v>
      </c>
      <c r="D13" s="125" t="str">
        <f>+'Hoja Calculos'!F10</f>
        <v>en_blanco</v>
      </c>
      <c r="E13" s="125" t="str">
        <f>+'Hoja Calculos'!G10</f>
        <v>en_blanco</v>
      </c>
      <c r="F13" s="126"/>
      <c r="G13" s="126" t="str">
        <f>+'Hoja Calculos'!M10</f>
        <v>en_blanco_</v>
      </c>
      <c r="H13" s="129"/>
      <c r="I13" s="129"/>
      <c r="J13" s="129"/>
      <c r="K13" s="129"/>
      <c r="L13" s="129"/>
      <c r="M13" s="129"/>
      <c r="N13" s="129"/>
    </row>
    <row r="14" spans="1:16" ht="95.1" customHeight="1" x14ac:dyDescent="0.25">
      <c r="A14" s="128" t="s">
        <v>414</v>
      </c>
      <c r="B14" s="124" t="str">
        <f>'2. Analisis de Amenzas'!L14</f>
        <v>en_blanco</v>
      </c>
      <c r="C14" s="125" t="str">
        <f>+'Hoja Calculos'!E11</f>
        <v>en_blanco</v>
      </c>
      <c r="D14" s="125" t="str">
        <f>+'Hoja Calculos'!F11</f>
        <v>en_blanco</v>
      </c>
      <c r="E14" s="125" t="str">
        <f>+'Hoja Calculos'!G11</f>
        <v>en_blanco</v>
      </c>
      <c r="F14" s="126"/>
      <c r="G14" s="126" t="str">
        <f>+'Hoja Calculos'!M11</f>
        <v>en_blanco_</v>
      </c>
      <c r="H14" s="129"/>
      <c r="I14" s="129"/>
      <c r="J14" s="129"/>
      <c r="K14" s="129"/>
      <c r="L14" s="129"/>
      <c r="M14" s="129"/>
      <c r="N14" s="129"/>
    </row>
    <row r="15" spans="1:16" ht="95.1" customHeight="1" x14ac:dyDescent="0.25">
      <c r="A15" s="128" t="s">
        <v>415</v>
      </c>
      <c r="B15" s="124" t="str">
        <f>'2. Analisis de Amenzas'!L15</f>
        <v>en_blanco</v>
      </c>
      <c r="C15" s="125" t="str">
        <f>+'Hoja Calculos'!E12</f>
        <v>en_blanco</v>
      </c>
      <c r="D15" s="125" t="str">
        <f>+'Hoja Calculos'!F12</f>
        <v>en_blanco</v>
      </c>
      <c r="E15" s="125" t="str">
        <f>+'Hoja Calculos'!G12</f>
        <v>en_blanco</v>
      </c>
      <c r="F15" s="126"/>
      <c r="G15" s="126" t="str">
        <f>+'Hoja Calculos'!M12</f>
        <v>en_blanco_</v>
      </c>
      <c r="H15" s="129"/>
      <c r="I15" s="129"/>
      <c r="J15" s="129"/>
      <c r="K15" s="129"/>
      <c r="L15" s="129"/>
      <c r="M15" s="129"/>
      <c r="N15" s="129"/>
    </row>
    <row r="16" spans="1:16" ht="95.1" customHeight="1" x14ac:dyDescent="0.25">
      <c r="A16" s="128" t="s">
        <v>423</v>
      </c>
      <c r="B16" s="124" t="str">
        <f>'2. Analisis de Amenzas'!L16</f>
        <v>en_blanco</v>
      </c>
      <c r="C16" s="125" t="str">
        <f>+'Hoja Calculos'!E13</f>
        <v>en_blanco</v>
      </c>
      <c r="D16" s="125" t="str">
        <f>+'Hoja Calculos'!F13</f>
        <v>en_blanco</v>
      </c>
      <c r="E16" s="125" t="str">
        <f>+'Hoja Calculos'!G13</f>
        <v>en_blanco</v>
      </c>
      <c r="F16" s="126"/>
      <c r="G16" s="126" t="str">
        <f>+'Hoja Calculos'!M11</f>
        <v>en_blanco_</v>
      </c>
      <c r="H16" s="129"/>
      <c r="I16" s="129"/>
      <c r="J16" s="129"/>
      <c r="K16" s="129"/>
      <c r="L16" s="129"/>
      <c r="M16" s="129"/>
      <c r="N16" s="129"/>
    </row>
    <row r="17" spans="1:14" ht="95.1" customHeight="1" x14ac:dyDescent="0.25">
      <c r="A17" s="128" t="s">
        <v>424</v>
      </c>
      <c r="B17" s="124" t="str">
        <f>'2. Analisis de Amenzas'!L17</f>
        <v>en_blanco</v>
      </c>
      <c r="C17" s="125" t="str">
        <f>+'Hoja Calculos'!E14</f>
        <v>en_blanco</v>
      </c>
      <c r="D17" s="125" t="str">
        <f>+'Hoja Calculos'!F14</f>
        <v>en_blanco</v>
      </c>
      <c r="E17" s="125" t="str">
        <f>+'Hoja Calculos'!G14</f>
        <v>en_blanco</v>
      </c>
      <c r="F17" s="126"/>
      <c r="G17" s="126" t="str">
        <f>+'Hoja Calculos'!M12</f>
        <v>en_blanco_</v>
      </c>
      <c r="H17" s="129"/>
      <c r="I17" s="129"/>
      <c r="J17" s="129"/>
      <c r="K17" s="129"/>
      <c r="L17" s="129"/>
      <c r="M17" s="129"/>
      <c r="N17" s="129"/>
    </row>
    <row r="18" spans="1:14" ht="95.1" customHeight="1" x14ac:dyDescent="0.25">
      <c r="A18" s="128" t="s">
        <v>425</v>
      </c>
      <c r="B18" s="124" t="str">
        <f>'2. Analisis de Amenzas'!L18</f>
        <v>en_blanco</v>
      </c>
      <c r="C18" s="125" t="str">
        <f>+'Hoja Calculos'!E15</f>
        <v>en_blanco</v>
      </c>
      <c r="D18" s="125" t="str">
        <f>+'Hoja Calculos'!F15</f>
        <v>en_blanco</v>
      </c>
      <c r="E18" s="125" t="str">
        <f>+'Hoja Calculos'!G15</f>
        <v>en_blanco</v>
      </c>
      <c r="F18" s="126"/>
      <c r="G18" s="126" t="str">
        <f>+'Hoja Calculos'!M13</f>
        <v>en_blanco_</v>
      </c>
      <c r="H18" s="129"/>
      <c r="I18" s="129"/>
      <c r="J18" s="129"/>
      <c r="K18" s="129"/>
      <c r="L18" s="129"/>
      <c r="M18" s="129"/>
      <c r="N18" s="129"/>
    </row>
    <row r="19" spans="1:14" ht="95.1" customHeight="1" x14ac:dyDescent="0.25">
      <c r="A19" s="128" t="s">
        <v>421</v>
      </c>
      <c r="B19" s="124" t="str">
        <f>'2. Analisis de Amenzas'!L19</f>
        <v>en_blanco</v>
      </c>
      <c r="C19" s="125" t="str">
        <f>+'Hoja Calculos'!E16</f>
        <v>en_blanco</v>
      </c>
      <c r="D19" s="125" t="str">
        <f>+'Hoja Calculos'!F16</f>
        <v>en_blanco</v>
      </c>
      <c r="E19" s="125" t="str">
        <f>+'Hoja Calculos'!G16</f>
        <v>en_blanco</v>
      </c>
      <c r="F19" s="126"/>
      <c r="G19" s="126" t="str">
        <f>+'Hoja Calculos'!M14</f>
        <v>en_blanco_</v>
      </c>
      <c r="H19" s="129"/>
      <c r="I19" s="129"/>
      <c r="J19" s="129"/>
      <c r="K19" s="129"/>
      <c r="L19" s="129"/>
      <c r="M19" s="129"/>
      <c r="N19" s="129"/>
    </row>
    <row r="20" spans="1:14" ht="95.1" customHeight="1" x14ac:dyDescent="0.25">
      <c r="A20" s="128" t="s">
        <v>14</v>
      </c>
      <c r="B20" s="124" t="str">
        <f>'2. Analisis de Amenzas'!L20</f>
        <v>en_blanco</v>
      </c>
      <c r="C20" s="125" t="str">
        <f>+'Hoja Calculos'!E17</f>
        <v>en_blanco</v>
      </c>
      <c r="D20" s="125" t="str">
        <f>+'Hoja Calculos'!F17</f>
        <v>en_blanco</v>
      </c>
      <c r="E20" s="125" t="str">
        <f>+'Hoja Calculos'!G17</f>
        <v>en_blanco</v>
      </c>
      <c r="F20" s="126"/>
      <c r="G20" s="126" t="str">
        <f>+'Hoja Calculos'!M15</f>
        <v>en_blanco_</v>
      </c>
      <c r="H20" s="129"/>
      <c r="I20" s="129"/>
      <c r="J20" s="129"/>
      <c r="K20" s="129"/>
      <c r="L20" s="129"/>
      <c r="M20" s="129"/>
      <c r="N20" s="129"/>
    </row>
    <row r="21" spans="1:14" ht="95.1" customHeight="1" x14ac:dyDescent="0.25">
      <c r="A21" s="128" t="s">
        <v>417</v>
      </c>
      <c r="B21" s="124" t="str">
        <f>'2. Analisis de Amenzas'!L21</f>
        <v>en_blanco</v>
      </c>
      <c r="C21" s="125" t="str">
        <f>+'Hoja Calculos'!E18</f>
        <v>en_blanco</v>
      </c>
      <c r="D21" s="125" t="str">
        <f>+'Hoja Calculos'!F18</f>
        <v>en_blanco</v>
      </c>
      <c r="E21" s="125" t="str">
        <f>+'Hoja Calculos'!G18</f>
        <v>en_blanco</v>
      </c>
      <c r="F21" s="126"/>
      <c r="G21" s="126" t="str">
        <f>+'Hoja Calculos'!M16</f>
        <v>en_blanco_</v>
      </c>
      <c r="H21" s="129"/>
      <c r="I21" s="129"/>
      <c r="J21" s="129"/>
      <c r="K21" s="129"/>
      <c r="L21" s="129"/>
      <c r="M21" s="129"/>
      <c r="N21" s="129"/>
    </row>
    <row r="22" spans="1:14" ht="95.1" customHeight="1" x14ac:dyDescent="0.25">
      <c r="A22" s="128" t="s">
        <v>416</v>
      </c>
      <c r="B22" s="124" t="str">
        <f>'2. Analisis de Amenzas'!L22</f>
        <v>en_blanco</v>
      </c>
      <c r="C22" s="125" t="str">
        <f>+'Hoja Calculos'!E19</f>
        <v>en_blanco</v>
      </c>
      <c r="D22" s="125" t="str">
        <f>+'Hoja Calculos'!F19</f>
        <v>en_blanco</v>
      </c>
      <c r="E22" s="125" t="str">
        <f>+'Hoja Calculos'!G19</f>
        <v>en_blanco</v>
      </c>
      <c r="F22" s="126"/>
      <c r="G22" s="126" t="str">
        <f>+'Hoja Calculos'!M17</f>
        <v>en_blanco_</v>
      </c>
      <c r="H22" s="129"/>
      <c r="I22" s="129"/>
      <c r="J22" s="129"/>
      <c r="K22" s="129"/>
      <c r="L22" s="129"/>
      <c r="M22" s="129"/>
      <c r="N22" s="129"/>
    </row>
    <row r="23" spans="1:14" ht="95.1" customHeight="1" x14ac:dyDescent="0.25">
      <c r="A23" s="128" t="s">
        <v>418</v>
      </c>
      <c r="B23" s="124" t="str">
        <f>'2. Analisis de Amenzas'!L23</f>
        <v>en_blanco</v>
      </c>
      <c r="C23" s="125" t="str">
        <f>+'Hoja Calculos'!E20</f>
        <v>en_blanco</v>
      </c>
      <c r="D23" s="125" t="str">
        <f>+'Hoja Calculos'!F20</f>
        <v>en_blanco</v>
      </c>
      <c r="E23" s="125" t="str">
        <f>+'Hoja Calculos'!G20</f>
        <v>en_blanco</v>
      </c>
      <c r="F23" s="126"/>
      <c r="G23" s="126" t="str">
        <f>+'Hoja Calculos'!M18</f>
        <v>en_blanco_</v>
      </c>
      <c r="H23" s="129"/>
      <c r="I23" s="129"/>
      <c r="J23" s="129"/>
      <c r="K23" s="129"/>
      <c r="L23" s="129"/>
      <c r="M23" s="129"/>
      <c r="N23" s="129"/>
    </row>
    <row r="24" spans="1:14" ht="95.1" customHeight="1" x14ac:dyDescent="0.25">
      <c r="A24" s="128" t="s">
        <v>419</v>
      </c>
      <c r="B24" s="124" t="str">
        <f>'2. Analisis de Amenzas'!L24</f>
        <v>en_blanco</v>
      </c>
      <c r="C24" s="125" t="str">
        <f>+'Hoja Calculos'!E21</f>
        <v>en_blanco</v>
      </c>
      <c r="D24" s="125" t="str">
        <f>+'Hoja Calculos'!F21</f>
        <v>en_blanco</v>
      </c>
      <c r="E24" s="125" t="str">
        <f>+'Hoja Calculos'!G21</f>
        <v>en_blanco</v>
      </c>
      <c r="F24" s="126"/>
      <c r="G24" s="126" t="str">
        <f>+'Hoja Calculos'!M19</f>
        <v>en_blanco_</v>
      </c>
      <c r="H24" s="129"/>
      <c r="I24" s="129"/>
      <c r="J24" s="129"/>
      <c r="K24" s="129"/>
      <c r="L24" s="129"/>
      <c r="M24" s="129"/>
      <c r="N24" s="129"/>
    </row>
    <row r="25" spans="1:14" ht="95.1" customHeight="1" x14ac:dyDescent="0.25">
      <c r="A25" s="128" t="s">
        <v>16</v>
      </c>
      <c r="B25" s="124" t="str">
        <f>'2. Analisis de Amenzas'!L25</f>
        <v>en_blanco</v>
      </c>
      <c r="C25" s="125" t="str">
        <f>+'Hoja Calculos'!E22</f>
        <v>en_blanco</v>
      </c>
      <c r="D25" s="125" t="str">
        <f>+'Hoja Calculos'!F22</f>
        <v>en_blanco</v>
      </c>
      <c r="E25" s="125" t="str">
        <f>+'Hoja Calculos'!G22</f>
        <v>en_blanco</v>
      </c>
      <c r="F25" s="126"/>
      <c r="G25" s="126" t="str">
        <f>+'Hoja Calculos'!M20</f>
        <v>en_blanco_</v>
      </c>
      <c r="H25" s="129"/>
      <c r="I25" s="129"/>
      <c r="J25" s="129"/>
      <c r="K25" s="129"/>
      <c r="L25" s="129"/>
      <c r="M25" s="129"/>
      <c r="N25" s="129"/>
    </row>
    <row r="26" spans="1:14" ht="95.1" customHeight="1" x14ac:dyDescent="0.25">
      <c r="A26" s="128" t="s">
        <v>17</v>
      </c>
      <c r="B26" s="124" t="str">
        <f>'2. Analisis de Amenzas'!L26</f>
        <v>en_blanco</v>
      </c>
      <c r="C26" s="125" t="str">
        <f>+'Hoja Calculos'!E23</f>
        <v>en_blanco</v>
      </c>
      <c r="D26" s="125" t="str">
        <f>+'Hoja Calculos'!F23</f>
        <v>en_blanco</v>
      </c>
      <c r="E26" s="125" t="str">
        <f>+'Hoja Calculos'!G23</f>
        <v>en_blanco</v>
      </c>
      <c r="F26" s="126"/>
      <c r="G26" s="126" t="str">
        <f>+'Hoja Calculos'!M21</f>
        <v>en_blanco_</v>
      </c>
      <c r="H26" s="129"/>
      <c r="I26" s="129"/>
      <c r="J26" s="129"/>
      <c r="K26" s="129"/>
      <c r="L26" s="129"/>
      <c r="M26" s="129"/>
      <c r="N26" s="129"/>
    </row>
    <row r="27" spans="1:14" ht="95.1" customHeight="1" x14ac:dyDescent="0.25">
      <c r="A27" s="128" t="s">
        <v>18</v>
      </c>
      <c r="B27" s="124" t="str">
        <f>'2. Analisis de Amenzas'!L27</f>
        <v>en_blanco</v>
      </c>
      <c r="C27" s="125" t="str">
        <f>+'Hoja Calculos'!E24</f>
        <v>en_blanco</v>
      </c>
      <c r="D27" s="125" t="str">
        <f>+'Hoja Calculos'!F24</f>
        <v>en_blanco</v>
      </c>
      <c r="E27" s="125" t="str">
        <f>+'Hoja Calculos'!G24</f>
        <v>en_blanco</v>
      </c>
      <c r="F27" s="126"/>
      <c r="G27" s="126" t="str">
        <f>+'Hoja Calculos'!M22</f>
        <v>en_blanco_</v>
      </c>
      <c r="H27" s="129"/>
      <c r="I27" s="129"/>
      <c r="J27" s="129"/>
      <c r="K27" s="129"/>
      <c r="L27" s="129"/>
      <c r="M27" s="129"/>
      <c r="N27" s="129"/>
    </row>
    <row r="28" spans="1:14" ht="95.1" customHeight="1" x14ac:dyDescent="0.25">
      <c r="A28" s="128" t="s">
        <v>19</v>
      </c>
      <c r="B28" s="124" t="str">
        <f>'2. Analisis de Amenzas'!L28</f>
        <v>en_blanco</v>
      </c>
      <c r="C28" s="125" t="str">
        <f>+'Hoja Calculos'!E25</f>
        <v>en_blanco</v>
      </c>
      <c r="D28" s="125" t="str">
        <f>+'Hoja Calculos'!F25</f>
        <v>en_blanco</v>
      </c>
      <c r="E28" s="125" t="str">
        <f>+'Hoja Calculos'!G25</f>
        <v>en_blanco</v>
      </c>
      <c r="F28" s="126"/>
      <c r="G28" s="126" t="str">
        <f>+'Hoja Calculos'!M23</f>
        <v>en_blanco_</v>
      </c>
      <c r="H28" s="129"/>
      <c r="I28" s="129"/>
      <c r="J28" s="129"/>
      <c r="K28" s="129"/>
      <c r="L28" s="129"/>
      <c r="M28" s="129"/>
      <c r="N28" s="129"/>
    </row>
    <row r="29" spans="1:14" ht="15.75" x14ac:dyDescent="0.25">
      <c r="A29" s="260" t="s">
        <v>20</v>
      </c>
      <c r="B29" s="261"/>
      <c r="C29" s="261"/>
      <c r="D29" s="261"/>
      <c r="E29" s="261"/>
      <c r="F29" s="261"/>
      <c r="G29" s="262"/>
    </row>
    <row r="30" spans="1:14" x14ac:dyDescent="0.3">
      <c r="A30" s="24"/>
      <c r="B30" s="24"/>
      <c r="C30" s="24"/>
      <c r="D30" s="24"/>
      <c r="E30" s="24"/>
      <c r="F30" s="24"/>
      <c r="G30" s="25"/>
    </row>
    <row r="31" spans="1:14" s="14" customFormat="1" ht="53.25" customHeight="1" x14ac:dyDescent="0.2">
      <c r="A31" s="15" t="s">
        <v>229</v>
      </c>
      <c r="B31" s="15" t="s">
        <v>228</v>
      </c>
      <c r="C31" s="15" t="s">
        <v>444</v>
      </c>
      <c r="D31" s="185" t="s">
        <v>445</v>
      </c>
      <c r="E31" s="185"/>
    </row>
    <row r="32" spans="1:14" s="14" customFormat="1" ht="53.25" customHeight="1" x14ac:dyDescent="0.2">
      <c r="A32" s="15" t="s">
        <v>227</v>
      </c>
      <c r="B32" s="15" t="s">
        <v>226</v>
      </c>
      <c r="C32" s="15" t="s">
        <v>443</v>
      </c>
      <c r="D32" s="185" t="s">
        <v>442</v>
      </c>
      <c r="E32" s="185"/>
    </row>
    <row r="33" spans="1:7" x14ac:dyDescent="0.3">
      <c r="A33" s="24"/>
      <c r="B33" s="24"/>
      <c r="C33" s="24"/>
      <c r="D33" s="24"/>
      <c r="E33" s="24"/>
      <c r="F33" s="24"/>
      <c r="G33" s="25"/>
    </row>
    <row r="34" spans="1:7" x14ac:dyDescent="0.3">
      <c r="A34" s="24"/>
      <c r="B34" s="24"/>
      <c r="C34" s="24"/>
      <c r="D34" s="24"/>
      <c r="E34" s="24"/>
      <c r="F34" s="24"/>
      <c r="G34" s="25"/>
    </row>
  </sheetData>
  <sheetProtection sheet="1" objects="1" insertColumns="0" insertRows="0" deleteColumns="0" deleteRows="0" autoFilter="0"/>
  <autoFilter ref="A5:N29" xr:uid="{00000000-0001-0000-0400-000000000000}"/>
  <mergeCells count="10">
    <mergeCell ref="A1:N1"/>
    <mergeCell ref="B2:N2"/>
    <mergeCell ref="D31:E31"/>
    <mergeCell ref="D32:E32"/>
    <mergeCell ref="A29:G29"/>
    <mergeCell ref="A4:B4"/>
    <mergeCell ref="A3:N3"/>
    <mergeCell ref="I4:N4"/>
    <mergeCell ref="F4:G4"/>
    <mergeCell ref="C4:E4"/>
  </mergeCells>
  <conditionalFormatting sqref="B6:B28">
    <cfRule type="expression" dxfId="5" priority="4">
      <formula>$B6="Inminente"</formula>
    </cfRule>
    <cfRule type="expression" dxfId="4" priority="5">
      <formula>$B6="Probable"</formula>
    </cfRule>
    <cfRule type="expression" dxfId="3" priority="6">
      <formula>$B6="Posible"</formula>
    </cfRule>
  </conditionalFormatting>
  <conditionalFormatting sqref="C6:E28">
    <cfRule type="expression" dxfId="2" priority="1">
      <formula>C6="ALTO"</formula>
    </cfRule>
    <cfRule type="expression" dxfId="1" priority="2">
      <formula>C6="MEDIO"</formula>
    </cfRule>
    <cfRule type="expression" dxfId="0" priority="3">
      <formula>C6="BAJO"</formula>
    </cfRule>
  </conditionalFormatting>
  <dataValidations count="1">
    <dataValidation type="list" allowBlank="1" showInputMessage="1" showErrorMessage="1" sqref="N6:N28" xr:uid="{2170DCF6-785E-45F3-82BC-06D8F064BE5C}">
      <formula1>$P$1:$P$2</formula1>
    </dataValidation>
  </dataValidations>
  <pageMargins left="0.23622047244094491" right="0.23622047244094491" top="0.74803149606299213" bottom="0.74803149606299213" header="0.31496062992125984" footer="0.31496062992125984"/>
  <pageSetup scale="17"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ECFD8-5A7F-4077-A179-C88F1FC74A04}">
  <sheetPr codeName="Hoja5"/>
  <dimension ref="A1:P85"/>
  <sheetViews>
    <sheetView showGridLines="0" zoomScale="90" zoomScaleNormal="90" workbookViewId="0">
      <selection activeCell="K6" sqref="K6"/>
    </sheetView>
  </sheetViews>
  <sheetFormatPr baseColWidth="10" defaultColWidth="0" defaultRowHeight="15" zeroHeight="1" x14ac:dyDescent="0.25"/>
  <cols>
    <col min="1" max="1" width="34.85546875" style="35" bestFit="1" customWidth="1"/>
    <col min="2" max="2" width="18.7109375" style="35" customWidth="1"/>
    <col min="3" max="3" width="16.42578125" style="35" bestFit="1" customWidth="1"/>
    <col min="4" max="11" width="10.7109375" style="35" customWidth="1"/>
    <col min="12" max="12" width="30.42578125" style="35" bestFit="1" customWidth="1"/>
    <col min="13" max="13" width="15.7109375" style="35" customWidth="1"/>
    <col min="14" max="14" width="1.7109375" style="35" customWidth="1"/>
    <col min="15" max="15" width="22.7109375" style="35" bestFit="1" customWidth="1"/>
    <col min="16" max="16" width="1.7109375" style="35" customWidth="1"/>
    <col min="17" max="16384" width="11.42578125" style="35" hidden="1"/>
  </cols>
  <sheetData>
    <row r="1" spans="1:15" ht="20.100000000000001" customHeight="1" x14ac:dyDescent="0.25">
      <c r="A1" s="273" t="s">
        <v>77</v>
      </c>
      <c r="B1" s="273" t="s">
        <v>78</v>
      </c>
      <c r="C1" s="273" t="s">
        <v>79</v>
      </c>
      <c r="D1" s="274"/>
      <c r="E1" s="275"/>
      <c r="F1" s="275"/>
      <c r="G1" s="276"/>
      <c r="H1" s="274" t="s">
        <v>298</v>
      </c>
      <c r="I1" s="275"/>
      <c r="J1" s="275"/>
      <c r="K1" s="276"/>
      <c r="L1" s="33" t="s">
        <v>80</v>
      </c>
      <c r="M1" s="34" t="s">
        <v>81</v>
      </c>
      <c r="O1" s="33" t="s">
        <v>82</v>
      </c>
    </row>
    <row r="2" spans="1:15" ht="20.100000000000001" customHeight="1" thickBot="1" x14ac:dyDescent="0.3">
      <c r="A2" s="273"/>
      <c r="B2" s="273"/>
      <c r="C2" s="273"/>
      <c r="D2" s="65" t="s">
        <v>83</v>
      </c>
      <c r="E2" s="64" t="s">
        <v>84</v>
      </c>
      <c r="F2" s="64" t="s">
        <v>85</v>
      </c>
      <c r="G2" s="66" t="s">
        <v>86</v>
      </c>
      <c r="H2" s="65" t="s">
        <v>83</v>
      </c>
      <c r="I2" s="64" t="s">
        <v>84</v>
      </c>
      <c r="J2" s="64" t="s">
        <v>85</v>
      </c>
      <c r="K2" s="66" t="s">
        <v>86</v>
      </c>
      <c r="L2" s="33"/>
      <c r="M2" s="34"/>
    </row>
    <row r="3" spans="1:15" ht="95.1" customHeight="1" x14ac:dyDescent="0.25">
      <c r="A3" s="35" t="s">
        <v>87</v>
      </c>
      <c r="C3" s="35" t="s">
        <v>87</v>
      </c>
      <c r="D3" s="67" t="str">
        <f>+'2. Analisis de Amenzas'!L6</f>
        <v>en_blanco</v>
      </c>
      <c r="E3" s="68" t="str">
        <f>IF(D3="en_blanco","en_blanco",'3. Analisis Vulnerabilidad'!$F$32)</f>
        <v>en_blanco</v>
      </c>
      <c r="F3" s="68" t="str">
        <f>IF(D3="en_blanco","en_blanco",'3. Analisis Vulnerabilidad'!$F$68)</f>
        <v>en_blanco</v>
      </c>
      <c r="G3" s="68" t="str">
        <f>IF(D3="en_blanco","en_blanco",'3. Analisis Vulnerabilidad'!$F$98)</f>
        <v>en_blanco</v>
      </c>
      <c r="H3" s="72" t="str">
        <f t="shared" ref="H3" si="0">+IF(D3="POSIBLE","Verde",IF(D3="PROBABLE","Amarillo","Rojo"))</f>
        <v>Rojo</v>
      </c>
      <c r="I3" s="68" t="str">
        <f>+IF(E3="BAJO","Verde",IF(E3="MEDIO","Amarillo","Rojo"))</f>
        <v>Rojo</v>
      </c>
      <c r="J3" s="68" t="str">
        <f>+IF(F3="BAJO","Verde",IF(F3="MEDIO","Amarillo","Rojo"))</f>
        <v>Rojo</v>
      </c>
      <c r="K3" s="69" t="str">
        <f>+IF(G3="BAJO","Verde",IF(G3="MEDIO","Amarillo","Rojo"))</f>
        <v>Rojo</v>
      </c>
      <c r="L3" s="35" t="str">
        <f>IF(D3="en_blanco","en_blanco_",_xlfn.TEXTJOIN("_",TRUE,H3:K3))</f>
        <v>en_blanco_</v>
      </c>
      <c r="M3" s="36" t="str">
        <f t="shared" ref="M3:M10" si="1">+INDEX($C$3:$C$84,MATCH(L3,$A$3:$A$84,0))</f>
        <v>en_blanco_</v>
      </c>
      <c r="O3" s="35" t="s">
        <v>8</v>
      </c>
    </row>
    <row r="4" spans="1:15" ht="95.1" customHeight="1" x14ac:dyDescent="0.25">
      <c r="A4" s="35" t="s">
        <v>88</v>
      </c>
      <c r="C4" s="35" t="s">
        <v>89</v>
      </c>
      <c r="D4" s="70" t="str">
        <f>+'2. Analisis de Amenzas'!L7</f>
        <v>en_blanco</v>
      </c>
      <c r="E4" s="35" t="str">
        <f>IF(D4="en_blanco","en_blanco",'3. Analisis Vulnerabilidad'!$F$32)</f>
        <v>en_blanco</v>
      </c>
      <c r="F4" s="35" t="str">
        <f>IF(D4="en_blanco","en_blanco",'3. Analisis Vulnerabilidad'!$F$68)</f>
        <v>en_blanco</v>
      </c>
      <c r="G4" s="35" t="str">
        <f>IF(D4="en_blanco","en_blanco",'3. Analisis Vulnerabilidad'!$F$98)</f>
        <v>en_blanco</v>
      </c>
      <c r="H4" s="73" t="str">
        <f t="shared" ref="H4:H10" si="2">+IF(D4="POSIBLE","Verde",IF(D4="PROBABLE","Amarillo","Rojo"))</f>
        <v>Rojo</v>
      </c>
      <c r="I4" s="35" t="str">
        <f t="shared" ref="I4:I10" si="3">+IF(E4="BAJO","Verde",IF(E4="MEDIO","Amarillo","Rojo"))</f>
        <v>Rojo</v>
      </c>
      <c r="J4" s="35" t="str">
        <f t="shared" ref="J4:J10" si="4">+IF(F4="BAJO","Verde",IF(F4="MEDIO","Amarillo","Rojo"))</f>
        <v>Rojo</v>
      </c>
      <c r="K4" s="71" t="str">
        <f t="shared" ref="K4:K10" si="5">+IF(G4="BAJO","Verde",IF(G4="MEDIO","Amarillo","Rojo"))</f>
        <v>Rojo</v>
      </c>
      <c r="L4" s="35" t="str">
        <f t="shared" ref="L4:L10" si="6">IF(D4="en_blanco","en_blanco_",_xlfn.TEXTJOIN("_",TRUE,H4:K4))</f>
        <v>en_blanco_</v>
      </c>
      <c r="M4" s="36" t="str">
        <f t="shared" si="1"/>
        <v>en_blanco_</v>
      </c>
      <c r="O4" s="37" t="s">
        <v>9</v>
      </c>
    </row>
    <row r="5" spans="1:15" ht="95.1" customHeight="1" x14ac:dyDescent="0.25">
      <c r="A5" s="35" t="s">
        <v>90</v>
      </c>
      <c r="C5" s="35" t="s">
        <v>89</v>
      </c>
      <c r="D5" s="70" t="str">
        <f>+'2. Analisis de Amenzas'!L8</f>
        <v>en_blanco</v>
      </c>
      <c r="E5" s="35" t="str">
        <f>IF(D5="en_blanco","en_blanco",'3. Analisis Vulnerabilidad'!$F$32)</f>
        <v>en_blanco</v>
      </c>
      <c r="F5" s="35" t="str">
        <f>IF(D5="en_blanco","en_blanco",'3. Analisis Vulnerabilidad'!$F$68)</f>
        <v>en_blanco</v>
      </c>
      <c r="G5" s="35" t="str">
        <f>IF(D5="en_blanco","en_blanco",'3. Analisis Vulnerabilidad'!$F$98)</f>
        <v>en_blanco</v>
      </c>
      <c r="H5" s="73" t="str">
        <f t="shared" si="2"/>
        <v>Rojo</v>
      </c>
      <c r="I5" s="35" t="str">
        <f t="shared" si="3"/>
        <v>Rojo</v>
      </c>
      <c r="J5" s="35" t="str">
        <f t="shared" si="4"/>
        <v>Rojo</v>
      </c>
      <c r="K5" s="71" t="str">
        <f t="shared" si="5"/>
        <v>Rojo</v>
      </c>
      <c r="L5" s="35" t="str">
        <f t="shared" si="6"/>
        <v>en_blanco_</v>
      </c>
      <c r="M5" s="36" t="str">
        <f t="shared" si="1"/>
        <v>en_blanco_</v>
      </c>
      <c r="O5" s="38" t="s">
        <v>13</v>
      </c>
    </row>
    <row r="6" spans="1:15" ht="95.1" customHeight="1" x14ac:dyDescent="0.25">
      <c r="A6" s="35" t="s">
        <v>91</v>
      </c>
      <c r="C6" s="35" t="s">
        <v>92</v>
      </c>
      <c r="D6" s="70" t="str">
        <f>+'2. Analisis de Amenzas'!L9</f>
        <v>en_blanco</v>
      </c>
      <c r="E6" s="35" t="str">
        <f>IF(D6="en_blanco","en_blanco",'3. Analisis Vulnerabilidad'!$F$32)</f>
        <v>en_blanco</v>
      </c>
      <c r="F6" s="35" t="str">
        <f>IF(D6="en_blanco","en_blanco",'3. Analisis Vulnerabilidad'!$F$68)</f>
        <v>en_blanco</v>
      </c>
      <c r="G6" s="35" t="str">
        <f>IF(D6="en_blanco","en_blanco",'3. Analisis Vulnerabilidad'!$F$98)</f>
        <v>en_blanco</v>
      </c>
      <c r="H6" s="73" t="str">
        <f t="shared" si="2"/>
        <v>Rojo</v>
      </c>
      <c r="I6" s="35" t="str">
        <f t="shared" si="3"/>
        <v>Rojo</v>
      </c>
      <c r="J6" s="35" t="str">
        <f t="shared" si="4"/>
        <v>Rojo</v>
      </c>
      <c r="K6" s="71" t="str">
        <f t="shared" si="5"/>
        <v>Rojo</v>
      </c>
      <c r="L6" s="35" t="str">
        <f t="shared" si="6"/>
        <v>en_blanco_</v>
      </c>
      <c r="M6" s="36" t="str">
        <f t="shared" si="1"/>
        <v>en_blanco_</v>
      </c>
      <c r="O6" s="39" t="s">
        <v>93</v>
      </c>
    </row>
    <row r="7" spans="1:15" ht="95.1" customHeight="1" x14ac:dyDescent="0.25">
      <c r="A7" s="35" t="s">
        <v>94</v>
      </c>
      <c r="C7" s="35" t="s">
        <v>89</v>
      </c>
      <c r="D7" s="70" t="str">
        <f>+'2. Analisis de Amenzas'!L10</f>
        <v>en_blanco</v>
      </c>
      <c r="E7" s="35" t="str">
        <f>IF(D7="en_blanco","en_blanco",'3. Analisis Vulnerabilidad'!$F$32)</f>
        <v>en_blanco</v>
      </c>
      <c r="F7" s="35" t="str">
        <f>IF(D7="en_blanco","en_blanco",'3. Analisis Vulnerabilidad'!$F$68)</f>
        <v>en_blanco</v>
      </c>
      <c r="G7" s="35" t="str">
        <f>IF(D7="en_blanco","en_blanco",'3. Analisis Vulnerabilidad'!$F$98)</f>
        <v>en_blanco</v>
      </c>
      <c r="H7" s="73" t="str">
        <f t="shared" si="2"/>
        <v>Rojo</v>
      </c>
      <c r="I7" s="35" t="str">
        <f t="shared" si="3"/>
        <v>Rojo</v>
      </c>
      <c r="J7" s="35" t="str">
        <f t="shared" si="4"/>
        <v>Rojo</v>
      </c>
      <c r="K7" s="71" t="str">
        <f t="shared" si="5"/>
        <v>Rojo</v>
      </c>
      <c r="L7" s="35" t="str">
        <f t="shared" si="6"/>
        <v>en_blanco_</v>
      </c>
      <c r="M7" s="36" t="str">
        <f t="shared" si="1"/>
        <v>en_blanco_</v>
      </c>
    </row>
    <row r="8" spans="1:15" ht="95.1" customHeight="1" x14ac:dyDescent="0.25">
      <c r="A8" s="35" t="s">
        <v>95</v>
      </c>
      <c r="C8" s="35" t="s">
        <v>89</v>
      </c>
      <c r="D8" s="70" t="str">
        <f>+'2. Analisis de Amenzas'!L11</f>
        <v>en_blanco</v>
      </c>
      <c r="E8" s="35" t="str">
        <f>IF(D8="en_blanco","en_blanco",'3. Analisis Vulnerabilidad'!$F$32)</f>
        <v>en_blanco</v>
      </c>
      <c r="F8" s="35" t="str">
        <f>IF(D8="en_blanco","en_blanco",'3. Analisis Vulnerabilidad'!$F$68)</f>
        <v>en_blanco</v>
      </c>
      <c r="G8" s="35" t="str">
        <f>IF(D8="en_blanco","en_blanco",'3. Analisis Vulnerabilidad'!$F$98)</f>
        <v>en_blanco</v>
      </c>
      <c r="H8" s="73" t="str">
        <f t="shared" si="2"/>
        <v>Rojo</v>
      </c>
      <c r="I8" s="35" t="str">
        <f t="shared" si="3"/>
        <v>Rojo</v>
      </c>
      <c r="J8" s="35" t="str">
        <f t="shared" si="4"/>
        <v>Rojo</v>
      </c>
      <c r="K8" s="71" t="str">
        <f t="shared" si="5"/>
        <v>Rojo</v>
      </c>
      <c r="L8" s="35" t="str">
        <f t="shared" si="6"/>
        <v>en_blanco_</v>
      </c>
      <c r="M8" s="36" t="str">
        <f t="shared" si="1"/>
        <v>en_blanco_</v>
      </c>
    </row>
    <row r="9" spans="1:15" ht="95.1" customHeight="1" x14ac:dyDescent="0.25">
      <c r="A9" s="35" t="s">
        <v>96</v>
      </c>
      <c r="C9" s="35" t="s">
        <v>92</v>
      </c>
      <c r="D9" s="70" t="str">
        <f>+'2. Analisis de Amenzas'!L12</f>
        <v>en_blanco</v>
      </c>
      <c r="E9" s="35" t="str">
        <f>IF(D9="en_blanco","en_blanco",'3. Analisis Vulnerabilidad'!$F$32)</f>
        <v>en_blanco</v>
      </c>
      <c r="F9" s="35" t="str">
        <f>IF(D9="en_blanco","en_blanco",'3. Analisis Vulnerabilidad'!$F$68)</f>
        <v>en_blanco</v>
      </c>
      <c r="G9" s="35" t="str">
        <f>IF(D9="en_blanco","en_blanco",'3. Analisis Vulnerabilidad'!$F$98)</f>
        <v>en_blanco</v>
      </c>
      <c r="H9" s="73" t="str">
        <f t="shared" si="2"/>
        <v>Rojo</v>
      </c>
      <c r="I9" s="35" t="str">
        <f t="shared" si="3"/>
        <v>Rojo</v>
      </c>
      <c r="J9" s="35" t="str">
        <f t="shared" si="4"/>
        <v>Rojo</v>
      </c>
      <c r="K9" s="71" t="str">
        <f t="shared" si="5"/>
        <v>Rojo</v>
      </c>
      <c r="L9" s="35" t="str">
        <f t="shared" si="6"/>
        <v>en_blanco_</v>
      </c>
      <c r="M9" s="36" t="str">
        <f t="shared" si="1"/>
        <v>en_blanco_</v>
      </c>
    </row>
    <row r="10" spans="1:15" ht="95.1" customHeight="1" x14ac:dyDescent="0.25">
      <c r="A10" s="35" t="s">
        <v>97</v>
      </c>
      <c r="C10" s="35" t="s">
        <v>92</v>
      </c>
      <c r="D10" s="70" t="str">
        <f>+'2. Analisis de Amenzas'!L13</f>
        <v>en_blanco</v>
      </c>
      <c r="E10" s="35" t="str">
        <f>IF(D10="en_blanco","en_blanco",'3. Analisis Vulnerabilidad'!$F$32)</f>
        <v>en_blanco</v>
      </c>
      <c r="F10" s="35" t="str">
        <f>IF(D10="en_blanco","en_blanco",'3. Analisis Vulnerabilidad'!$F$68)</f>
        <v>en_blanco</v>
      </c>
      <c r="G10" s="35" t="str">
        <f>IF(D10="en_blanco","en_blanco",'3. Analisis Vulnerabilidad'!$F$98)</f>
        <v>en_blanco</v>
      </c>
      <c r="H10" s="73" t="str">
        <f t="shared" si="2"/>
        <v>Rojo</v>
      </c>
      <c r="I10" s="35" t="str">
        <f t="shared" si="3"/>
        <v>Rojo</v>
      </c>
      <c r="J10" s="35" t="str">
        <f t="shared" si="4"/>
        <v>Rojo</v>
      </c>
      <c r="K10" s="71" t="str">
        <f t="shared" si="5"/>
        <v>Rojo</v>
      </c>
      <c r="L10" s="35" t="str">
        <f t="shared" si="6"/>
        <v>en_blanco_</v>
      </c>
      <c r="M10" s="36" t="str">
        <f t="shared" si="1"/>
        <v>en_blanco_</v>
      </c>
    </row>
    <row r="11" spans="1:15" ht="95.1" customHeight="1" x14ac:dyDescent="0.25">
      <c r="A11" s="35" t="s">
        <v>98</v>
      </c>
      <c r="C11" s="35" t="s">
        <v>92</v>
      </c>
      <c r="D11" s="70" t="str">
        <f>+'2. Analisis de Amenzas'!L14</f>
        <v>en_blanco</v>
      </c>
      <c r="E11" s="35" t="str">
        <f>IF(D11="en_blanco","en_blanco",'3. Analisis Vulnerabilidad'!$F$32)</f>
        <v>en_blanco</v>
      </c>
      <c r="F11" s="35" t="str">
        <f>IF(D11="en_blanco","en_blanco",'3. Analisis Vulnerabilidad'!$F$68)</f>
        <v>en_blanco</v>
      </c>
      <c r="G11" s="35" t="str">
        <f>IF(D11="en_blanco","en_blanco",'3. Analisis Vulnerabilidad'!$F$98)</f>
        <v>en_blanco</v>
      </c>
      <c r="H11" s="73" t="str">
        <f t="shared" ref="H11:H25" si="7">+IF(D11="POSIBLE","Verde",IF(D11="PROBABLE","Amarillo","Rojo"))</f>
        <v>Rojo</v>
      </c>
      <c r="I11" s="35" t="str">
        <f t="shared" ref="I11:I25" si="8">+IF(E11="BAJO","Verde",IF(E11="MEDIO","Amarillo","Rojo"))</f>
        <v>Rojo</v>
      </c>
      <c r="J11" s="35" t="str">
        <f t="shared" ref="J11:J25" si="9">+IF(F11="BAJO","Verde",IF(F11="MEDIO","Amarillo","Rojo"))</f>
        <v>Rojo</v>
      </c>
      <c r="K11" s="71" t="str">
        <f t="shared" ref="K11:K25" si="10">+IF(G11="BAJO","Verde",IF(G11="MEDIO","Amarillo","Rojo"))</f>
        <v>Rojo</v>
      </c>
      <c r="L11" s="35" t="str">
        <f t="shared" ref="L11:L25" si="11">IF(D11="en_blanco","en_blanco_",_xlfn.TEXTJOIN("_",TRUE,H11:K11))</f>
        <v>en_blanco_</v>
      </c>
      <c r="M11" s="36" t="str">
        <f t="shared" ref="M11:M25" si="12">+INDEX($C$3:$C$84,MATCH(L11,$A$3:$A$84,0))</f>
        <v>en_blanco_</v>
      </c>
    </row>
    <row r="12" spans="1:15" ht="95.1" customHeight="1" x14ac:dyDescent="0.25">
      <c r="A12" s="35" t="s">
        <v>99</v>
      </c>
      <c r="C12" s="35" t="s">
        <v>92</v>
      </c>
      <c r="D12" s="70" t="str">
        <f>+'2. Analisis de Amenzas'!L15</f>
        <v>en_blanco</v>
      </c>
      <c r="E12" s="35" t="str">
        <f>IF(D12="en_blanco","en_blanco",'3. Analisis Vulnerabilidad'!$F$32)</f>
        <v>en_blanco</v>
      </c>
      <c r="F12" s="35" t="str">
        <f>IF(D12="en_blanco","en_blanco",'3. Analisis Vulnerabilidad'!$F$68)</f>
        <v>en_blanco</v>
      </c>
      <c r="G12" s="35" t="str">
        <f>IF(D12="en_blanco","en_blanco",'3. Analisis Vulnerabilidad'!$F$98)</f>
        <v>en_blanco</v>
      </c>
      <c r="H12" s="73" t="str">
        <f t="shared" si="7"/>
        <v>Rojo</v>
      </c>
      <c r="I12" s="35" t="str">
        <f t="shared" si="8"/>
        <v>Rojo</v>
      </c>
      <c r="J12" s="35" t="str">
        <f t="shared" si="9"/>
        <v>Rojo</v>
      </c>
      <c r="K12" s="71" t="str">
        <f t="shared" si="10"/>
        <v>Rojo</v>
      </c>
      <c r="L12" s="35" t="str">
        <f t="shared" si="11"/>
        <v>en_blanco_</v>
      </c>
      <c r="M12" s="36" t="str">
        <f t="shared" si="12"/>
        <v>en_blanco_</v>
      </c>
    </row>
    <row r="13" spans="1:15" ht="95.1" customHeight="1" x14ac:dyDescent="0.25">
      <c r="A13" s="35" t="s">
        <v>100</v>
      </c>
      <c r="C13" s="35" t="s">
        <v>89</v>
      </c>
      <c r="D13" s="70" t="str">
        <f>+'2. Analisis de Amenzas'!L16</f>
        <v>en_blanco</v>
      </c>
      <c r="E13" s="35" t="str">
        <f>IF(D13="en_blanco","en_blanco",'3. Analisis Vulnerabilidad'!$F$32)</f>
        <v>en_blanco</v>
      </c>
      <c r="F13" s="35" t="str">
        <f>IF(D13="en_blanco","en_blanco",'3. Analisis Vulnerabilidad'!$F$68)</f>
        <v>en_blanco</v>
      </c>
      <c r="G13" s="35" t="str">
        <f>IF(D13="en_blanco","en_blanco",'3. Analisis Vulnerabilidad'!$F$98)</f>
        <v>en_blanco</v>
      </c>
      <c r="H13" s="73" t="str">
        <f t="shared" si="7"/>
        <v>Rojo</v>
      </c>
      <c r="I13" s="35" t="str">
        <f t="shared" si="8"/>
        <v>Rojo</v>
      </c>
      <c r="J13" s="35" t="str">
        <f t="shared" si="9"/>
        <v>Rojo</v>
      </c>
      <c r="K13" s="71" t="str">
        <f t="shared" si="10"/>
        <v>Rojo</v>
      </c>
      <c r="L13" s="35" t="str">
        <f t="shared" si="11"/>
        <v>en_blanco_</v>
      </c>
      <c r="M13" s="36" t="str">
        <f t="shared" si="12"/>
        <v>en_blanco_</v>
      </c>
    </row>
    <row r="14" spans="1:15" ht="95.1" customHeight="1" x14ac:dyDescent="0.25">
      <c r="A14" s="35" t="s">
        <v>101</v>
      </c>
      <c r="C14" s="35" t="s">
        <v>89</v>
      </c>
      <c r="D14" s="70" t="str">
        <f>+'2. Analisis de Amenzas'!L17</f>
        <v>en_blanco</v>
      </c>
      <c r="E14" s="35" t="str">
        <f>IF(D14="en_blanco","en_blanco",'3. Analisis Vulnerabilidad'!$F$32)</f>
        <v>en_blanco</v>
      </c>
      <c r="F14" s="35" t="str">
        <f>IF(D14="en_blanco","en_blanco",'3. Analisis Vulnerabilidad'!$F$68)</f>
        <v>en_blanco</v>
      </c>
      <c r="G14" s="35" t="str">
        <f>IF(D14="en_blanco","en_blanco",'3. Analisis Vulnerabilidad'!$F$98)</f>
        <v>en_blanco</v>
      </c>
      <c r="H14" s="73" t="str">
        <f t="shared" si="7"/>
        <v>Rojo</v>
      </c>
      <c r="I14" s="35" t="str">
        <f t="shared" si="8"/>
        <v>Rojo</v>
      </c>
      <c r="J14" s="35" t="str">
        <f t="shared" si="9"/>
        <v>Rojo</v>
      </c>
      <c r="K14" s="71" t="str">
        <f t="shared" si="10"/>
        <v>Rojo</v>
      </c>
      <c r="L14" s="35" t="str">
        <f t="shared" si="11"/>
        <v>en_blanco_</v>
      </c>
      <c r="M14" s="36" t="str">
        <f t="shared" si="12"/>
        <v>en_blanco_</v>
      </c>
    </row>
    <row r="15" spans="1:15" ht="95.1" customHeight="1" x14ac:dyDescent="0.25">
      <c r="A15" s="35" t="s">
        <v>102</v>
      </c>
      <c r="C15" s="35" t="s">
        <v>92</v>
      </c>
      <c r="D15" s="70" t="str">
        <f>+'2. Analisis de Amenzas'!L18</f>
        <v>en_blanco</v>
      </c>
      <c r="E15" s="35" t="str">
        <f>IF(D15="en_blanco","en_blanco",'3. Analisis Vulnerabilidad'!$F$32)</f>
        <v>en_blanco</v>
      </c>
      <c r="F15" s="35" t="str">
        <f>IF(D15="en_blanco","en_blanco",'3. Analisis Vulnerabilidad'!$F$68)</f>
        <v>en_blanco</v>
      </c>
      <c r="G15" s="35" t="str">
        <f>IF(D15="en_blanco","en_blanco",'3. Analisis Vulnerabilidad'!$F$98)</f>
        <v>en_blanco</v>
      </c>
      <c r="H15" s="73" t="str">
        <f t="shared" si="7"/>
        <v>Rojo</v>
      </c>
      <c r="I15" s="35" t="str">
        <f t="shared" si="8"/>
        <v>Rojo</v>
      </c>
      <c r="J15" s="35" t="str">
        <f t="shared" si="9"/>
        <v>Rojo</v>
      </c>
      <c r="K15" s="71" t="str">
        <f t="shared" si="10"/>
        <v>Rojo</v>
      </c>
      <c r="L15" s="35" t="str">
        <f t="shared" si="11"/>
        <v>en_blanco_</v>
      </c>
      <c r="M15" s="36" t="str">
        <f t="shared" si="12"/>
        <v>en_blanco_</v>
      </c>
    </row>
    <row r="16" spans="1:15" ht="95.1" customHeight="1" x14ac:dyDescent="0.25">
      <c r="A16" s="35" t="s">
        <v>103</v>
      </c>
      <c r="C16" s="35" t="s">
        <v>89</v>
      </c>
      <c r="D16" s="70" t="str">
        <f>+'2. Analisis de Amenzas'!L19</f>
        <v>en_blanco</v>
      </c>
      <c r="E16" s="35" t="str">
        <f>IF(D16="en_blanco","en_blanco",'3. Analisis Vulnerabilidad'!$F$32)</f>
        <v>en_blanco</v>
      </c>
      <c r="F16" s="35" t="str">
        <f>IF(D16="en_blanco","en_blanco",'3. Analisis Vulnerabilidad'!$F$68)</f>
        <v>en_blanco</v>
      </c>
      <c r="G16" s="35" t="str">
        <f>IF(D16="en_blanco","en_blanco",'3. Analisis Vulnerabilidad'!$F$98)</f>
        <v>en_blanco</v>
      </c>
      <c r="H16" s="73" t="str">
        <f t="shared" si="7"/>
        <v>Rojo</v>
      </c>
      <c r="I16" s="35" t="str">
        <f t="shared" si="8"/>
        <v>Rojo</v>
      </c>
      <c r="J16" s="35" t="str">
        <f t="shared" si="9"/>
        <v>Rojo</v>
      </c>
      <c r="K16" s="71" t="str">
        <f t="shared" si="10"/>
        <v>Rojo</v>
      </c>
      <c r="L16" s="35" t="str">
        <f t="shared" si="11"/>
        <v>en_blanco_</v>
      </c>
      <c r="M16" s="36" t="str">
        <f t="shared" si="12"/>
        <v>en_blanco_</v>
      </c>
    </row>
    <row r="17" spans="1:13" ht="95.1" customHeight="1" x14ac:dyDescent="0.25">
      <c r="A17" s="35" t="s">
        <v>104</v>
      </c>
      <c r="C17" s="35" t="s">
        <v>92</v>
      </c>
      <c r="D17" s="70" t="str">
        <f>+'2. Analisis de Amenzas'!L20</f>
        <v>en_blanco</v>
      </c>
      <c r="E17" s="35" t="str">
        <f>IF(D17="en_blanco","en_blanco",'3. Analisis Vulnerabilidad'!$F$32)</f>
        <v>en_blanco</v>
      </c>
      <c r="F17" s="35" t="str">
        <f>IF(D17="en_blanco","en_blanco",'3. Analisis Vulnerabilidad'!$F$68)</f>
        <v>en_blanco</v>
      </c>
      <c r="G17" s="35" t="str">
        <f>IF(D17="en_blanco","en_blanco",'3. Analisis Vulnerabilidad'!$F$98)</f>
        <v>en_blanco</v>
      </c>
      <c r="H17" s="73" t="str">
        <f t="shared" si="7"/>
        <v>Rojo</v>
      </c>
      <c r="I17" s="35" t="str">
        <f t="shared" si="8"/>
        <v>Rojo</v>
      </c>
      <c r="J17" s="35" t="str">
        <f t="shared" si="9"/>
        <v>Rojo</v>
      </c>
      <c r="K17" s="71" t="str">
        <f t="shared" si="10"/>
        <v>Rojo</v>
      </c>
      <c r="L17" s="35" t="str">
        <f t="shared" si="11"/>
        <v>en_blanco_</v>
      </c>
      <c r="M17" s="36" t="str">
        <f t="shared" si="12"/>
        <v>en_blanco_</v>
      </c>
    </row>
    <row r="18" spans="1:13" ht="95.1" customHeight="1" x14ac:dyDescent="0.25">
      <c r="A18" s="35" t="s">
        <v>105</v>
      </c>
      <c r="C18" s="35" t="s">
        <v>92</v>
      </c>
      <c r="D18" s="70" t="str">
        <f>+'2. Analisis de Amenzas'!L21</f>
        <v>en_blanco</v>
      </c>
      <c r="E18" s="35" t="str">
        <f>IF(D18="en_blanco","en_blanco",'3. Analisis Vulnerabilidad'!$F$32)</f>
        <v>en_blanco</v>
      </c>
      <c r="F18" s="35" t="str">
        <f>IF(D18="en_blanco","en_blanco",'3. Analisis Vulnerabilidad'!$F$68)</f>
        <v>en_blanco</v>
      </c>
      <c r="G18" s="35" t="str">
        <f>IF(D18="en_blanco","en_blanco",'3. Analisis Vulnerabilidad'!$F$98)</f>
        <v>en_blanco</v>
      </c>
      <c r="H18" s="73" t="str">
        <f t="shared" si="7"/>
        <v>Rojo</v>
      </c>
      <c r="I18" s="35" t="str">
        <f t="shared" si="8"/>
        <v>Rojo</v>
      </c>
      <c r="J18" s="35" t="str">
        <f t="shared" si="9"/>
        <v>Rojo</v>
      </c>
      <c r="K18" s="71" t="str">
        <f t="shared" si="10"/>
        <v>Rojo</v>
      </c>
      <c r="L18" s="35" t="str">
        <f t="shared" si="11"/>
        <v>en_blanco_</v>
      </c>
      <c r="M18" s="36" t="str">
        <f t="shared" si="12"/>
        <v>en_blanco_</v>
      </c>
    </row>
    <row r="19" spans="1:13" ht="95.1" customHeight="1" x14ac:dyDescent="0.25">
      <c r="A19" s="35" t="s">
        <v>106</v>
      </c>
      <c r="C19" s="35" t="s">
        <v>92</v>
      </c>
      <c r="D19" s="70" t="str">
        <f>+'2. Analisis de Amenzas'!L22</f>
        <v>en_blanco</v>
      </c>
      <c r="E19" s="35" t="str">
        <f>IF(D19="en_blanco","en_blanco",'3. Analisis Vulnerabilidad'!$F$32)</f>
        <v>en_blanco</v>
      </c>
      <c r="F19" s="35" t="str">
        <f>IF(D19="en_blanco","en_blanco",'3. Analisis Vulnerabilidad'!$F$68)</f>
        <v>en_blanco</v>
      </c>
      <c r="G19" s="35" t="str">
        <f>IF(D19="en_blanco","en_blanco",'3. Analisis Vulnerabilidad'!$F$98)</f>
        <v>en_blanco</v>
      </c>
      <c r="H19" s="73" t="str">
        <f t="shared" si="7"/>
        <v>Rojo</v>
      </c>
      <c r="I19" s="35" t="str">
        <f t="shared" si="8"/>
        <v>Rojo</v>
      </c>
      <c r="J19" s="35" t="str">
        <f t="shared" si="9"/>
        <v>Rojo</v>
      </c>
      <c r="K19" s="71" t="str">
        <f t="shared" si="10"/>
        <v>Rojo</v>
      </c>
      <c r="L19" s="35" t="str">
        <f t="shared" si="11"/>
        <v>en_blanco_</v>
      </c>
      <c r="M19" s="36" t="str">
        <f t="shared" si="12"/>
        <v>en_blanco_</v>
      </c>
    </row>
    <row r="20" spans="1:13" ht="95.1" customHeight="1" x14ac:dyDescent="0.25">
      <c r="A20" s="35" t="s">
        <v>107</v>
      </c>
      <c r="C20" s="35" t="s">
        <v>92</v>
      </c>
      <c r="D20" s="70" t="str">
        <f>+'2. Analisis de Amenzas'!L23</f>
        <v>en_blanco</v>
      </c>
      <c r="E20" s="35" t="str">
        <f>IF(D20="en_blanco","en_blanco",'3. Analisis Vulnerabilidad'!$F$32)</f>
        <v>en_blanco</v>
      </c>
      <c r="F20" s="35" t="str">
        <f>IF(D20="en_blanco","en_blanco",'3. Analisis Vulnerabilidad'!$F$68)</f>
        <v>en_blanco</v>
      </c>
      <c r="G20" s="35" t="str">
        <f>IF(D20="en_blanco","en_blanco",'3. Analisis Vulnerabilidad'!$F$98)</f>
        <v>en_blanco</v>
      </c>
      <c r="H20" s="73" t="str">
        <f t="shared" si="7"/>
        <v>Rojo</v>
      </c>
      <c r="I20" s="35" t="str">
        <f t="shared" si="8"/>
        <v>Rojo</v>
      </c>
      <c r="J20" s="35" t="str">
        <f t="shared" si="9"/>
        <v>Rojo</v>
      </c>
      <c r="K20" s="71" t="str">
        <f t="shared" si="10"/>
        <v>Rojo</v>
      </c>
      <c r="L20" s="35" t="str">
        <f t="shared" si="11"/>
        <v>en_blanco_</v>
      </c>
      <c r="M20" s="36" t="str">
        <f t="shared" si="12"/>
        <v>en_blanco_</v>
      </c>
    </row>
    <row r="21" spans="1:13" ht="95.1" customHeight="1" x14ac:dyDescent="0.25">
      <c r="A21" s="35" t="s">
        <v>108</v>
      </c>
      <c r="C21" s="35" t="s">
        <v>92</v>
      </c>
      <c r="D21" s="70" t="str">
        <f>+'2. Analisis de Amenzas'!L24</f>
        <v>en_blanco</v>
      </c>
      <c r="E21" s="35" t="str">
        <f>IF(D21="en_blanco","en_blanco",'3. Analisis Vulnerabilidad'!$F$32)</f>
        <v>en_blanco</v>
      </c>
      <c r="F21" s="35" t="str">
        <f>IF(D21="en_blanco","en_blanco",'3. Analisis Vulnerabilidad'!$F$68)</f>
        <v>en_blanco</v>
      </c>
      <c r="G21" s="35" t="str">
        <f>IF(D21="en_blanco","en_blanco",'3. Analisis Vulnerabilidad'!$F$98)</f>
        <v>en_blanco</v>
      </c>
      <c r="H21" s="73" t="str">
        <f t="shared" si="7"/>
        <v>Rojo</v>
      </c>
      <c r="I21" s="35" t="str">
        <f t="shared" si="8"/>
        <v>Rojo</v>
      </c>
      <c r="J21" s="35" t="str">
        <f t="shared" si="9"/>
        <v>Rojo</v>
      </c>
      <c r="K21" s="71" t="str">
        <f t="shared" si="10"/>
        <v>Rojo</v>
      </c>
      <c r="L21" s="35" t="str">
        <f t="shared" si="11"/>
        <v>en_blanco_</v>
      </c>
      <c r="M21" s="36" t="str">
        <f t="shared" si="12"/>
        <v>en_blanco_</v>
      </c>
    </row>
    <row r="22" spans="1:13" ht="95.1" customHeight="1" x14ac:dyDescent="0.25">
      <c r="A22" s="35" t="s">
        <v>109</v>
      </c>
      <c r="C22" s="35" t="s">
        <v>92</v>
      </c>
      <c r="D22" s="70" t="str">
        <f>+'2. Analisis de Amenzas'!L25</f>
        <v>en_blanco</v>
      </c>
      <c r="E22" s="35" t="str">
        <f>IF(D22="en_blanco","en_blanco",'3. Analisis Vulnerabilidad'!$F$32)</f>
        <v>en_blanco</v>
      </c>
      <c r="F22" s="35" t="str">
        <f>IF(D22="en_blanco","en_blanco",'3. Analisis Vulnerabilidad'!$F$68)</f>
        <v>en_blanco</v>
      </c>
      <c r="G22" s="35" t="str">
        <f>IF(D22="en_blanco","en_blanco",'3. Analisis Vulnerabilidad'!$F$98)</f>
        <v>en_blanco</v>
      </c>
      <c r="H22" s="73" t="str">
        <f t="shared" si="7"/>
        <v>Rojo</v>
      </c>
      <c r="I22" s="35" t="str">
        <f t="shared" si="8"/>
        <v>Rojo</v>
      </c>
      <c r="J22" s="35" t="str">
        <f t="shared" si="9"/>
        <v>Rojo</v>
      </c>
      <c r="K22" s="71" t="str">
        <f t="shared" si="10"/>
        <v>Rojo</v>
      </c>
      <c r="L22" s="35" t="str">
        <f t="shared" si="11"/>
        <v>en_blanco_</v>
      </c>
      <c r="M22" s="36" t="str">
        <f t="shared" si="12"/>
        <v>en_blanco_</v>
      </c>
    </row>
    <row r="23" spans="1:13" ht="95.1" customHeight="1" x14ac:dyDescent="0.25">
      <c r="A23" s="35" t="s">
        <v>110</v>
      </c>
      <c r="C23" s="35" t="s">
        <v>92</v>
      </c>
      <c r="D23" s="70" t="str">
        <f>+'2. Analisis de Amenzas'!L26</f>
        <v>en_blanco</v>
      </c>
      <c r="E23" s="35" t="str">
        <f>IF(D23="en_blanco","en_blanco",'3. Analisis Vulnerabilidad'!$F$32)</f>
        <v>en_blanco</v>
      </c>
      <c r="F23" s="35" t="str">
        <f>IF(D23="en_blanco","en_blanco",'3. Analisis Vulnerabilidad'!$F$68)</f>
        <v>en_blanco</v>
      </c>
      <c r="G23" s="35" t="str">
        <f>IF(D23="en_blanco","en_blanco",'3. Analisis Vulnerabilidad'!$F$98)</f>
        <v>en_blanco</v>
      </c>
      <c r="H23" s="73" t="str">
        <f t="shared" si="7"/>
        <v>Rojo</v>
      </c>
      <c r="I23" s="35" t="str">
        <f t="shared" si="8"/>
        <v>Rojo</v>
      </c>
      <c r="J23" s="35" t="str">
        <f t="shared" si="9"/>
        <v>Rojo</v>
      </c>
      <c r="K23" s="71" t="str">
        <f t="shared" si="10"/>
        <v>Rojo</v>
      </c>
      <c r="L23" s="35" t="str">
        <f t="shared" si="11"/>
        <v>en_blanco_</v>
      </c>
      <c r="M23" s="36" t="str">
        <f t="shared" si="12"/>
        <v>en_blanco_</v>
      </c>
    </row>
    <row r="24" spans="1:13" ht="95.1" customHeight="1" x14ac:dyDescent="0.25">
      <c r="A24" s="35" t="s">
        <v>111</v>
      </c>
      <c r="C24" s="35" t="s">
        <v>92</v>
      </c>
      <c r="D24" s="70" t="str">
        <f>+'2. Analisis de Amenzas'!L27</f>
        <v>en_blanco</v>
      </c>
      <c r="E24" s="35" t="str">
        <f>IF(D24="en_blanco","en_blanco",'3. Analisis Vulnerabilidad'!$F$32)</f>
        <v>en_blanco</v>
      </c>
      <c r="F24" s="35" t="str">
        <f>IF(D24="en_blanco","en_blanco",'3. Analisis Vulnerabilidad'!$F$68)</f>
        <v>en_blanco</v>
      </c>
      <c r="G24" s="35" t="str">
        <f>IF(D24="en_blanco","en_blanco",'3. Analisis Vulnerabilidad'!$F$98)</f>
        <v>en_blanco</v>
      </c>
      <c r="H24" s="73" t="str">
        <f t="shared" si="7"/>
        <v>Rojo</v>
      </c>
      <c r="I24" s="35" t="str">
        <f t="shared" si="8"/>
        <v>Rojo</v>
      </c>
      <c r="J24" s="35" t="str">
        <f t="shared" si="9"/>
        <v>Rojo</v>
      </c>
      <c r="K24" s="71" t="str">
        <f t="shared" si="10"/>
        <v>Rojo</v>
      </c>
      <c r="L24" s="35" t="str">
        <f t="shared" si="11"/>
        <v>en_blanco_</v>
      </c>
      <c r="M24" s="36" t="str">
        <f t="shared" si="12"/>
        <v>en_blanco_</v>
      </c>
    </row>
    <row r="25" spans="1:13" ht="95.1" customHeight="1" thickBot="1" x14ac:dyDescent="0.3">
      <c r="A25" s="35" t="s">
        <v>112</v>
      </c>
      <c r="C25" s="35" t="s">
        <v>92</v>
      </c>
      <c r="D25" s="74" t="str">
        <f>+'2. Analisis de Amenzas'!L28</f>
        <v>en_blanco</v>
      </c>
      <c r="E25" s="75" t="str">
        <f>IF(D25="en_blanco","en_blanco",'3. Analisis Vulnerabilidad'!$F$32)</f>
        <v>en_blanco</v>
      </c>
      <c r="F25" s="75" t="str">
        <f>IF(D25="en_blanco","en_blanco",'3. Analisis Vulnerabilidad'!$F$68)</f>
        <v>en_blanco</v>
      </c>
      <c r="G25" s="75" t="str">
        <f>IF(D25="en_blanco","en_blanco",'3. Analisis Vulnerabilidad'!$F$98)</f>
        <v>en_blanco</v>
      </c>
      <c r="H25" s="76" t="str">
        <f t="shared" si="7"/>
        <v>Rojo</v>
      </c>
      <c r="I25" s="75" t="str">
        <f t="shared" si="8"/>
        <v>Rojo</v>
      </c>
      <c r="J25" s="75" t="str">
        <f t="shared" si="9"/>
        <v>Rojo</v>
      </c>
      <c r="K25" s="77" t="str">
        <f t="shared" si="10"/>
        <v>Rojo</v>
      </c>
      <c r="L25" s="35" t="str">
        <f t="shared" si="11"/>
        <v>en_blanco_</v>
      </c>
      <c r="M25" s="36" t="str">
        <f t="shared" si="12"/>
        <v>en_blanco_</v>
      </c>
    </row>
    <row r="26" spans="1:13" ht="95.1" customHeight="1" thickTop="1" x14ac:dyDescent="0.25">
      <c r="A26" s="35" t="s">
        <v>113</v>
      </c>
      <c r="C26" s="35" t="s">
        <v>92</v>
      </c>
    </row>
    <row r="27" spans="1:13" ht="95.1" customHeight="1" x14ac:dyDescent="0.25">
      <c r="A27" s="35" t="s">
        <v>114</v>
      </c>
      <c r="C27" s="35" t="s">
        <v>92</v>
      </c>
    </row>
    <row r="28" spans="1:13" ht="95.1" customHeight="1" x14ac:dyDescent="0.25">
      <c r="A28" s="35" t="s">
        <v>115</v>
      </c>
      <c r="C28" s="35" t="s">
        <v>92</v>
      </c>
    </row>
    <row r="29" spans="1:13" ht="95.1" customHeight="1" x14ac:dyDescent="0.25">
      <c r="A29" s="35" t="s">
        <v>116</v>
      </c>
      <c r="C29" s="35" t="s">
        <v>92</v>
      </c>
    </row>
    <row r="30" spans="1:13" ht="95.1" customHeight="1" x14ac:dyDescent="0.25">
      <c r="A30" s="35" t="s">
        <v>117</v>
      </c>
      <c r="C30" s="35" t="s">
        <v>118</v>
      </c>
    </row>
    <row r="31" spans="1:13" ht="95.1" customHeight="1" x14ac:dyDescent="0.25">
      <c r="A31" s="35" t="s">
        <v>119</v>
      </c>
      <c r="C31" s="35" t="s">
        <v>89</v>
      </c>
    </row>
    <row r="32" spans="1:13" ht="95.1" customHeight="1" x14ac:dyDescent="0.25">
      <c r="A32" s="35" t="s">
        <v>120</v>
      </c>
      <c r="C32" s="35" t="s">
        <v>89</v>
      </c>
    </row>
    <row r="33" spans="1:3" ht="95.1" customHeight="1" x14ac:dyDescent="0.25">
      <c r="A33" s="35" t="s">
        <v>121</v>
      </c>
      <c r="C33" s="35" t="s">
        <v>92</v>
      </c>
    </row>
    <row r="34" spans="1:3" ht="95.1" customHeight="1" x14ac:dyDescent="0.25">
      <c r="A34" s="35" t="s">
        <v>122</v>
      </c>
      <c r="C34" s="35" t="s">
        <v>89</v>
      </c>
    </row>
    <row r="35" spans="1:3" ht="95.1" customHeight="1" x14ac:dyDescent="0.25">
      <c r="A35" s="35" t="s">
        <v>123</v>
      </c>
      <c r="C35" s="35" t="s">
        <v>92</v>
      </c>
    </row>
    <row r="36" spans="1:3" ht="95.1" customHeight="1" x14ac:dyDescent="0.25">
      <c r="A36" s="35" t="s">
        <v>124</v>
      </c>
      <c r="C36" s="35" t="s">
        <v>92</v>
      </c>
    </row>
    <row r="37" spans="1:3" ht="95.1" customHeight="1" x14ac:dyDescent="0.25">
      <c r="A37" s="35" t="s">
        <v>125</v>
      </c>
      <c r="C37" s="35" t="s">
        <v>92</v>
      </c>
    </row>
    <row r="38" spans="1:3" ht="95.1" customHeight="1" x14ac:dyDescent="0.25">
      <c r="A38" s="35" t="s">
        <v>126</v>
      </c>
      <c r="C38" s="35" t="s">
        <v>92</v>
      </c>
    </row>
    <row r="39" spans="1:3" ht="95.1" customHeight="1" x14ac:dyDescent="0.25">
      <c r="A39" s="35" t="s">
        <v>127</v>
      </c>
      <c r="C39" s="35" t="s">
        <v>92</v>
      </c>
    </row>
    <row r="40" spans="1:3" ht="95.1" customHeight="1" x14ac:dyDescent="0.25">
      <c r="A40" s="35" t="s">
        <v>128</v>
      </c>
      <c r="C40" s="35" t="s">
        <v>89</v>
      </c>
    </row>
    <row r="41" spans="1:3" ht="95.1" customHeight="1" x14ac:dyDescent="0.25">
      <c r="A41" s="35" t="s">
        <v>129</v>
      </c>
      <c r="C41" s="35" t="s">
        <v>92</v>
      </c>
    </row>
    <row r="42" spans="1:3" ht="95.1" customHeight="1" x14ac:dyDescent="0.25">
      <c r="A42" s="35" t="s">
        <v>130</v>
      </c>
      <c r="C42" s="35" t="s">
        <v>92</v>
      </c>
    </row>
    <row r="43" spans="1:3" ht="95.1" customHeight="1" x14ac:dyDescent="0.25">
      <c r="A43" s="35" t="s">
        <v>131</v>
      </c>
      <c r="C43" s="35" t="s">
        <v>92</v>
      </c>
    </row>
    <row r="44" spans="1:3" ht="95.1" customHeight="1" x14ac:dyDescent="0.25">
      <c r="A44" s="35" t="s">
        <v>132</v>
      </c>
      <c r="C44" s="35" t="s">
        <v>92</v>
      </c>
    </row>
    <row r="45" spans="1:3" ht="95.1" customHeight="1" x14ac:dyDescent="0.25">
      <c r="A45" s="35" t="s">
        <v>133</v>
      </c>
      <c r="C45" s="35" t="s">
        <v>92</v>
      </c>
    </row>
    <row r="46" spans="1:3" ht="95.1" customHeight="1" x14ac:dyDescent="0.25">
      <c r="A46" s="35" t="s">
        <v>134</v>
      </c>
      <c r="C46" s="35" t="s">
        <v>92</v>
      </c>
    </row>
    <row r="47" spans="1:3" ht="95.1" customHeight="1" x14ac:dyDescent="0.25">
      <c r="A47" s="35" t="s">
        <v>135</v>
      </c>
      <c r="C47" s="35" t="s">
        <v>92</v>
      </c>
    </row>
    <row r="48" spans="1:3" ht="95.1" customHeight="1" x14ac:dyDescent="0.25">
      <c r="A48" s="35" t="s">
        <v>136</v>
      </c>
      <c r="C48" s="35" t="s">
        <v>92</v>
      </c>
    </row>
    <row r="49" spans="1:3" ht="95.1" customHeight="1" x14ac:dyDescent="0.25">
      <c r="A49" s="35" t="s">
        <v>137</v>
      </c>
      <c r="C49" s="35" t="s">
        <v>92</v>
      </c>
    </row>
    <row r="50" spans="1:3" ht="95.1" customHeight="1" x14ac:dyDescent="0.25">
      <c r="A50" s="35" t="s">
        <v>138</v>
      </c>
      <c r="C50" s="35" t="s">
        <v>92</v>
      </c>
    </row>
    <row r="51" spans="1:3" ht="95.1" customHeight="1" x14ac:dyDescent="0.25">
      <c r="A51" s="35" t="s">
        <v>139</v>
      </c>
      <c r="C51" s="35" t="s">
        <v>92</v>
      </c>
    </row>
    <row r="52" spans="1:3" ht="95.1" customHeight="1" x14ac:dyDescent="0.25">
      <c r="A52" s="35" t="s">
        <v>140</v>
      </c>
      <c r="C52" s="35" t="s">
        <v>92</v>
      </c>
    </row>
    <row r="53" spans="1:3" ht="95.1" customHeight="1" x14ac:dyDescent="0.25">
      <c r="A53" s="35" t="s">
        <v>141</v>
      </c>
      <c r="C53" s="35" t="s">
        <v>92</v>
      </c>
    </row>
    <row r="54" spans="1:3" ht="95.1" customHeight="1" x14ac:dyDescent="0.25">
      <c r="A54" s="35" t="s">
        <v>142</v>
      </c>
      <c r="C54" s="35" t="s">
        <v>92</v>
      </c>
    </row>
    <row r="55" spans="1:3" ht="95.1" customHeight="1" x14ac:dyDescent="0.25">
      <c r="A55" s="35" t="s">
        <v>143</v>
      </c>
      <c r="C55" s="35" t="s">
        <v>92</v>
      </c>
    </row>
    <row r="56" spans="1:3" ht="95.1" customHeight="1" x14ac:dyDescent="0.25">
      <c r="A56" s="35" t="s">
        <v>144</v>
      </c>
      <c r="C56" s="35" t="s">
        <v>92</v>
      </c>
    </row>
    <row r="57" spans="1:3" ht="95.1" customHeight="1" x14ac:dyDescent="0.25">
      <c r="A57" s="35" t="s">
        <v>145</v>
      </c>
      <c r="C57" s="35" t="s">
        <v>118</v>
      </c>
    </row>
    <row r="58" spans="1:3" ht="95.1" customHeight="1" x14ac:dyDescent="0.25">
      <c r="A58" s="35" t="s">
        <v>146</v>
      </c>
      <c r="C58" s="35" t="s">
        <v>92</v>
      </c>
    </row>
    <row r="59" spans="1:3" ht="95.1" customHeight="1" x14ac:dyDescent="0.25">
      <c r="A59" s="35" t="s">
        <v>147</v>
      </c>
      <c r="C59" s="35" t="s">
        <v>92</v>
      </c>
    </row>
    <row r="60" spans="1:3" ht="95.1" customHeight="1" x14ac:dyDescent="0.25">
      <c r="A60" s="35" t="s">
        <v>148</v>
      </c>
      <c r="C60" s="35" t="s">
        <v>92</v>
      </c>
    </row>
    <row r="61" spans="1:3" ht="95.1" customHeight="1" x14ac:dyDescent="0.25">
      <c r="A61" s="35" t="s">
        <v>149</v>
      </c>
      <c r="C61" s="35" t="s">
        <v>92</v>
      </c>
    </row>
    <row r="62" spans="1:3" ht="95.1" customHeight="1" x14ac:dyDescent="0.25">
      <c r="A62" s="35" t="s">
        <v>150</v>
      </c>
      <c r="C62" s="35" t="s">
        <v>92</v>
      </c>
    </row>
    <row r="63" spans="1:3" ht="95.1" customHeight="1" x14ac:dyDescent="0.25">
      <c r="A63" s="35" t="s">
        <v>151</v>
      </c>
      <c r="C63" s="35" t="s">
        <v>92</v>
      </c>
    </row>
    <row r="64" spans="1:3" ht="95.1" customHeight="1" x14ac:dyDescent="0.25">
      <c r="A64" s="35" t="s">
        <v>152</v>
      </c>
      <c r="C64" s="35" t="s">
        <v>92</v>
      </c>
    </row>
    <row r="65" spans="1:3" ht="95.1" customHeight="1" x14ac:dyDescent="0.25">
      <c r="A65" s="35" t="s">
        <v>153</v>
      </c>
      <c r="C65" s="35" t="s">
        <v>92</v>
      </c>
    </row>
    <row r="66" spans="1:3" ht="95.1" customHeight="1" x14ac:dyDescent="0.25">
      <c r="A66" s="35" t="s">
        <v>154</v>
      </c>
      <c r="C66" s="35" t="s">
        <v>118</v>
      </c>
    </row>
    <row r="67" spans="1:3" ht="95.1" customHeight="1" x14ac:dyDescent="0.25">
      <c r="A67" s="35" t="s">
        <v>155</v>
      </c>
      <c r="C67" s="35" t="s">
        <v>92</v>
      </c>
    </row>
    <row r="68" spans="1:3" ht="95.1" customHeight="1" x14ac:dyDescent="0.25">
      <c r="A68" s="35" t="s">
        <v>156</v>
      </c>
      <c r="C68" s="35" t="s">
        <v>92</v>
      </c>
    </row>
    <row r="69" spans="1:3" ht="95.1" customHeight="1" x14ac:dyDescent="0.25">
      <c r="A69" s="35" t="s">
        <v>157</v>
      </c>
      <c r="C69" s="35" t="s">
        <v>92</v>
      </c>
    </row>
    <row r="70" spans="1:3" ht="95.1" customHeight="1" x14ac:dyDescent="0.25">
      <c r="A70" s="35" t="s">
        <v>158</v>
      </c>
      <c r="C70" s="35" t="s">
        <v>92</v>
      </c>
    </row>
    <row r="71" spans="1:3" ht="95.1" customHeight="1" x14ac:dyDescent="0.25">
      <c r="A71" s="35" t="s">
        <v>159</v>
      </c>
      <c r="C71" s="35" t="s">
        <v>92</v>
      </c>
    </row>
    <row r="72" spans="1:3" ht="95.1" customHeight="1" x14ac:dyDescent="0.25">
      <c r="A72" s="35" t="s">
        <v>160</v>
      </c>
      <c r="C72" s="35" t="s">
        <v>92</v>
      </c>
    </row>
    <row r="73" spans="1:3" ht="95.1" customHeight="1" x14ac:dyDescent="0.25">
      <c r="A73" s="35" t="s">
        <v>161</v>
      </c>
      <c r="C73" s="35" t="s">
        <v>92</v>
      </c>
    </row>
    <row r="74" spans="1:3" ht="95.1" customHeight="1" x14ac:dyDescent="0.25">
      <c r="A74" s="35" t="s">
        <v>162</v>
      </c>
      <c r="C74" s="35" t="s">
        <v>92</v>
      </c>
    </row>
    <row r="75" spans="1:3" ht="95.1" customHeight="1" x14ac:dyDescent="0.25">
      <c r="A75" s="35" t="s">
        <v>163</v>
      </c>
      <c r="C75" s="35" t="s">
        <v>118</v>
      </c>
    </row>
    <row r="76" spans="1:3" ht="95.1" customHeight="1" x14ac:dyDescent="0.25">
      <c r="A76" s="35" t="s">
        <v>164</v>
      </c>
      <c r="C76" s="35" t="s">
        <v>92</v>
      </c>
    </row>
    <row r="77" spans="1:3" ht="95.1" customHeight="1" x14ac:dyDescent="0.25">
      <c r="A77" s="35" t="s">
        <v>165</v>
      </c>
      <c r="C77" s="35" t="s">
        <v>92</v>
      </c>
    </row>
    <row r="78" spans="1:3" ht="95.1" customHeight="1" x14ac:dyDescent="0.25">
      <c r="A78" s="35" t="s">
        <v>166</v>
      </c>
      <c r="C78" s="35" t="s">
        <v>118</v>
      </c>
    </row>
    <row r="79" spans="1:3" ht="95.1" customHeight="1" x14ac:dyDescent="0.25">
      <c r="A79" s="35" t="s">
        <v>167</v>
      </c>
      <c r="C79" s="35" t="s">
        <v>92</v>
      </c>
    </row>
    <row r="80" spans="1:3" ht="95.1" customHeight="1" x14ac:dyDescent="0.25">
      <c r="A80" s="35" t="s">
        <v>168</v>
      </c>
      <c r="C80" s="35" t="s">
        <v>92</v>
      </c>
    </row>
    <row r="81" spans="1:3" ht="95.1" customHeight="1" x14ac:dyDescent="0.25">
      <c r="A81" s="35" t="s">
        <v>169</v>
      </c>
      <c r="C81" s="35" t="s">
        <v>118</v>
      </c>
    </row>
    <row r="82" spans="1:3" ht="95.1" customHeight="1" x14ac:dyDescent="0.25">
      <c r="A82" s="35" t="s">
        <v>170</v>
      </c>
      <c r="C82" s="35" t="s">
        <v>118</v>
      </c>
    </row>
    <row r="83" spans="1:3" ht="95.1" customHeight="1" x14ac:dyDescent="0.25">
      <c r="A83" s="35" t="s">
        <v>171</v>
      </c>
      <c r="C83" s="35" t="s">
        <v>118</v>
      </c>
    </row>
    <row r="84" spans="1:3" ht="95.1" customHeight="1" x14ac:dyDescent="0.25">
      <c r="A84" s="35" t="s">
        <v>172</v>
      </c>
      <c r="C84" s="35" t="s">
        <v>118</v>
      </c>
    </row>
    <row r="85" spans="1:3" x14ac:dyDescent="0.25"/>
  </sheetData>
  <sheetProtection algorithmName="SHA-512" hashValue="eUywvTHWE5dQLgkF8etDIm+2RxU+8z5zdCSu09+WvhPwvVrBxK4S9u5uVaJnQsykVZmyy5QcvpNhGEeLor6LGw==" saltValue="RKzWqCWjSL53Rrr0x9awfw==" spinCount="100000" sheet="1" objects="1" scenarios="1"/>
  <mergeCells count="5">
    <mergeCell ref="A1:A2"/>
    <mergeCell ref="B1:B2"/>
    <mergeCell ref="C1:C2"/>
    <mergeCell ref="D1:G1"/>
    <mergeCell ref="H1:K1"/>
  </mergeCells>
  <phoneticPr fontId="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D276-36E9-41A6-8861-51677FB071BA}">
  <sheetPr codeName="Hoja7"/>
  <dimension ref="A1:F24"/>
  <sheetViews>
    <sheetView view="pageBreakPreview" topLeftCell="A7" zoomScaleNormal="100" zoomScaleSheetLayoutView="100" workbookViewId="0">
      <selection activeCell="E24" sqref="E24:F24"/>
    </sheetView>
  </sheetViews>
  <sheetFormatPr baseColWidth="10" defaultRowHeight="15" x14ac:dyDescent="0.25"/>
  <cols>
    <col min="1" max="1" width="30.42578125" customWidth="1"/>
    <col min="2" max="2" width="37" customWidth="1"/>
    <col min="3" max="3" width="30.42578125" customWidth="1"/>
    <col min="4" max="4" width="17.5703125" customWidth="1"/>
    <col min="5" max="6" width="29.28515625" customWidth="1"/>
  </cols>
  <sheetData>
    <row r="1" spans="1:6" s="27" customFormat="1" ht="28.9" customHeight="1" x14ac:dyDescent="0.25">
      <c r="A1" s="280"/>
      <c r="B1" s="281"/>
      <c r="C1" s="281"/>
      <c r="D1" s="281"/>
      <c r="E1" s="281"/>
      <c r="F1" s="282"/>
    </row>
    <row r="2" spans="1:6" s="27" customFormat="1" ht="30" customHeight="1" x14ac:dyDescent="0.25">
      <c r="A2" s="283"/>
      <c r="B2" s="284"/>
      <c r="C2" s="284"/>
      <c r="D2" s="284"/>
      <c r="E2" s="284"/>
      <c r="F2" s="285"/>
    </row>
    <row r="3" spans="1:6" s="27" customFormat="1" ht="14.45" customHeight="1" x14ac:dyDescent="0.25">
      <c r="A3" s="28" t="s">
        <v>253</v>
      </c>
      <c r="B3" s="296" t="s">
        <v>252</v>
      </c>
      <c r="C3" s="297"/>
      <c r="D3" s="297"/>
      <c r="E3" s="297"/>
      <c r="F3" s="298"/>
    </row>
    <row r="4" spans="1:6" s="27" customFormat="1" ht="15" customHeight="1" x14ac:dyDescent="0.25">
      <c r="A4" s="197" t="s">
        <v>251</v>
      </c>
      <c r="B4" s="197"/>
      <c r="C4" s="197"/>
      <c r="D4" s="197"/>
      <c r="E4" s="197"/>
      <c r="F4" s="197"/>
    </row>
    <row r="5" spans="1:6" x14ac:dyDescent="0.25">
      <c r="A5" s="289" t="s">
        <v>250</v>
      </c>
      <c r="B5" s="290"/>
      <c r="C5" s="290"/>
      <c r="D5" s="290"/>
      <c r="E5" s="290"/>
      <c r="F5" s="291"/>
    </row>
    <row r="6" spans="1:6" ht="5.25" customHeight="1" x14ac:dyDescent="0.25">
      <c r="A6" s="287"/>
      <c r="B6" s="287"/>
      <c r="C6" s="287"/>
      <c r="D6" s="287"/>
      <c r="E6" s="287"/>
      <c r="F6" s="287"/>
    </row>
    <row r="7" spans="1:6" x14ac:dyDescent="0.25">
      <c r="A7" s="292" t="s">
        <v>249</v>
      </c>
      <c r="B7" s="293"/>
      <c r="C7" s="106" t="s">
        <v>248</v>
      </c>
      <c r="D7" s="16" t="s">
        <v>247</v>
      </c>
      <c r="E7" s="16" t="s">
        <v>246</v>
      </c>
      <c r="F7" s="16" t="s">
        <v>245</v>
      </c>
    </row>
    <row r="8" spans="1:6" ht="14.45" customHeight="1" x14ac:dyDescent="0.25">
      <c r="A8" s="277" t="s">
        <v>244</v>
      </c>
      <c r="B8" s="278"/>
      <c r="C8" s="279"/>
      <c r="D8" s="107"/>
      <c r="E8" s="107"/>
      <c r="F8" s="108"/>
    </row>
    <row r="9" spans="1:6" x14ac:dyDescent="0.25">
      <c r="A9" s="277" t="s">
        <v>243</v>
      </c>
      <c r="B9" s="278"/>
      <c r="C9" s="279"/>
      <c r="D9" s="109"/>
      <c r="E9" s="109"/>
      <c r="F9" s="108"/>
    </row>
    <row r="10" spans="1:6" ht="14.45" customHeight="1" x14ac:dyDescent="0.25">
      <c r="A10" s="277" t="s">
        <v>242</v>
      </c>
      <c r="B10" s="278"/>
      <c r="C10" s="279"/>
      <c r="D10" s="109"/>
      <c r="E10" s="109"/>
      <c r="F10" s="110"/>
    </row>
    <row r="11" spans="1:6" x14ac:dyDescent="0.25">
      <c r="A11" s="277" t="s">
        <v>241</v>
      </c>
      <c r="B11" s="278"/>
      <c r="C11" s="279"/>
      <c r="D11" s="109"/>
      <c r="E11" s="109"/>
      <c r="F11" s="110"/>
    </row>
    <row r="12" spans="1:6" x14ac:dyDescent="0.25">
      <c r="A12" s="277" t="s">
        <v>240</v>
      </c>
      <c r="B12" s="278"/>
      <c r="C12" s="279"/>
      <c r="D12" s="109"/>
      <c r="E12" s="109"/>
      <c r="F12" s="110"/>
    </row>
    <row r="13" spans="1:6" ht="15" customHeight="1" x14ac:dyDescent="0.25">
      <c r="A13" s="277" t="s">
        <v>239</v>
      </c>
      <c r="B13" s="278"/>
      <c r="C13" s="279"/>
      <c r="D13" s="109"/>
      <c r="E13" s="109"/>
      <c r="F13" s="110"/>
    </row>
    <row r="14" spans="1:6" x14ac:dyDescent="0.25">
      <c r="A14" s="277" t="s">
        <v>238</v>
      </c>
      <c r="B14" s="278"/>
      <c r="C14" s="279"/>
      <c r="D14" s="109"/>
      <c r="E14" s="109"/>
      <c r="F14" s="110"/>
    </row>
    <row r="15" spans="1:6" x14ac:dyDescent="0.25">
      <c r="A15" s="277" t="s">
        <v>237</v>
      </c>
      <c r="B15" s="278"/>
      <c r="C15" s="279"/>
      <c r="D15" s="109"/>
      <c r="E15" s="109"/>
      <c r="F15" s="110"/>
    </row>
    <row r="16" spans="1:6" x14ac:dyDescent="0.25">
      <c r="A16" s="277" t="s">
        <v>236</v>
      </c>
      <c r="B16" s="278"/>
      <c r="C16" s="279"/>
      <c r="D16" s="109"/>
      <c r="E16" s="109"/>
      <c r="F16" s="110"/>
    </row>
    <row r="17" spans="1:6" ht="15" customHeight="1" x14ac:dyDescent="0.25">
      <c r="A17" s="277" t="s">
        <v>235</v>
      </c>
      <c r="B17" s="278"/>
      <c r="C17" s="279"/>
      <c r="D17" s="107"/>
      <c r="E17" s="109"/>
      <c r="F17" s="109"/>
    </row>
    <row r="18" spans="1:6" ht="30" x14ac:dyDescent="0.25">
      <c r="A18" s="288" t="s">
        <v>234</v>
      </c>
      <c r="B18" s="111" t="s">
        <v>233</v>
      </c>
      <c r="C18" s="112"/>
      <c r="D18" s="107"/>
      <c r="E18" s="107"/>
      <c r="F18" s="113"/>
    </row>
    <row r="19" spans="1:6" ht="27" customHeight="1" x14ac:dyDescent="0.25">
      <c r="A19" s="288"/>
      <c r="B19" s="111" t="s">
        <v>232</v>
      </c>
      <c r="C19" s="114"/>
      <c r="D19" s="107"/>
      <c r="E19" s="107"/>
      <c r="F19" s="113"/>
    </row>
    <row r="20" spans="1:6" ht="27" customHeight="1" x14ac:dyDescent="0.25">
      <c r="A20" s="288"/>
      <c r="B20" s="111" t="s">
        <v>231</v>
      </c>
      <c r="C20" s="114"/>
      <c r="D20" s="107"/>
      <c r="E20" s="107"/>
      <c r="F20" s="113"/>
    </row>
    <row r="21" spans="1:6" ht="29.25" customHeight="1" x14ac:dyDescent="0.25">
      <c r="A21" s="115" t="s">
        <v>230</v>
      </c>
      <c r="B21" s="294"/>
      <c r="C21" s="295"/>
      <c r="D21" s="107"/>
      <c r="E21" s="107"/>
      <c r="F21" s="107"/>
    </row>
    <row r="22" spans="1:6" ht="7.9" customHeight="1" x14ac:dyDescent="0.25">
      <c r="A22" s="286"/>
      <c r="B22" s="286"/>
      <c r="C22" s="286"/>
      <c r="D22" s="286"/>
      <c r="E22" s="286"/>
      <c r="F22" s="286"/>
    </row>
    <row r="23" spans="1:6" s="27" customFormat="1" ht="38.450000000000003" customHeight="1" x14ac:dyDescent="0.25">
      <c r="A23" s="52" t="s">
        <v>229</v>
      </c>
      <c r="B23" s="78" t="s">
        <v>228</v>
      </c>
      <c r="C23" s="185" t="s">
        <v>444</v>
      </c>
      <c r="D23" s="185"/>
      <c r="E23" s="185" t="s">
        <v>445</v>
      </c>
      <c r="F23" s="185"/>
    </row>
    <row r="24" spans="1:6" s="27" customFormat="1" ht="24" customHeight="1" x14ac:dyDescent="0.25">
      <c r="A24" s="52" t="s">
        <v>227</v>
      </c>
      <c r="B24" s="78" t="s">
        <v>226</v>
      </c>
      <c r="C24" s="185" t="s">
        <v>443</v>
      </c>
      <c r="D24" s="185"/>
      <c r="E24" s="185" t="s">
        <v>442</v>
      </c>
      <c r="F24" s="185"/>
    </row>
  </sheetData>
  <sheetProtection sheet="1" objects="1" scenarios="1"/>
  <mergeCells count="23">
    <mergeCell ref="C24:D24"/>
    <mergeCell ref="C23:D23"/>
    <mergeCell ref="E24:F24"/>
    <mergeCell ref="E23:F23"/>
    <mergeCell ref="A13:C13"/>
    <mergeCell ref="A14:C14"/>
    <mergeCell ref="A15:C15"/>
    <mergeCell ref="A16:C16"/>
    <mergeCell ref="A17:C17"/>
    <mergeCell ref="A12:C12"/>
    <mergeCell ref="A1:F2"/>
    <mergeCell ref="A22:F22"/>
    <mergeCell ref="A6:F6"/>
    <mergeCell ref="A4:F4"/>
    <mergeCell ref="A18:A20"/>
    <mergeCell ref="A5:F5"/>
    <mergeCell ref="A7:B7"/>
    <mergeCell ref="B21:C21"/>
    <mergeCell ref="B3:F3"/>
    <mergeCell ref="A8:C8"/>
    <mergeCell ref="A9:C9"/>
    <mergeCell ref="A10:C10"/>
    <mergeCell ref="A11:C11"/>
  </mergeCells>
  <printOptions horizontalCentered="1"/>
  <pageMargins left="0.70866141732283472" right="0.70866141732283472" top="0.74803149606299213" bottom="0.74803149606299213" header="0.31496062992125984" footer="0.31496062992125984"/>
  <pageSetup scale="70" orientation="landscape"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95</vt:i4>
      </vt:variant>
    </vt:vector>
  </HeadingPairs>
  <TitlesOfParts>
    <vt:vector size="107" baseType="lpstr">
      <vt:lpstr>Instructivo</vt:lpstr>
      <vt:lpstr>Menú</vt:lpstr>
      <vt:lpstr>Tablas</vt:lpstr>
      <vt:lpstr>1. INFORMACIÓN DE LA SEDE</vt:lpstr>
      <vt:lpstr>2. Analisis de Amenzas</vt:lpstr>
      <vt:lpstr>3. Analisis Vulnerabilidad</vt:lpstr>
      <vt:lpstr>4. Analisis de Riesgo</vt:lpstr>
      <vt:lpstr>Hoja Calculos</vt:lpstr>
      <vt:lpstr>5. INVENTARIO DE RECURSOS</vt:lpstr>
      <vt:lpstr>6. INTEGRANTES ESTRUCTURA</vt:lpstr>
      <vt:lpstr>7. CADENA DE LLAMADAS EXTERN</vt:lpstr>
      <vt:lpstr>8. PLAN DE EVACUACIÓN</vt:lpstr>
      <vt:lpstr>'6. INTEGRANTES ESTRUCTURA'!_Hlk168987844</vt:lpstr>
      <vt:lpstr>Amarillo_Amarillo_Amarillo_Amarillo</vt:lpstr>
      <vt:lpstr>Amarillo_Amarillo_Amarillo_Rojo</vt:lpstr>
      <vt:lpstr>Amarillo_Amarillo_Amarillo_Verde</vt:lpstr>
      <vt:lpstr>Amarillo_Amarillo_Rojo_Amarillo</vt:lpstr>
      <vt:lpstr>Amarillo_Amarillo_Rojo_Rojo</vt:lpstr>
      <vt:lpstr>Amarillo_Amarillo_Rojo_Verde</vt:lpstr>
      <vt:lpstr>Amarillo_Amarillo_Verde_Amarillo</vt:lpstr>
      <vt:lpstr>Amarillo_Amarillo_Verde_Rojo</vt:lpstr>
      <vt:lpstr>Amarillo_Amarillo_Verde_Verde</vt:lpstr>
      <vt:lpstr>Amarillo_Rojo_Amarillo_Amarillo</vt:lpstr>
      <vt:lpstr>Amarillo_Rojo_Amarillo_Rojo</vt:lpstr>
      <vt:lpstr>Amarillo_Rojo_Amarillo_Verde</vt:lpstr>
      <vt:lpstr>Amarillo_Rojo_Rojo_Amarillo</vt:lpstr>
      <vt:lpstr>Amarillo_Rojo_Rojo_Rojo</vt:lpstr>
      <vt:lpstr>Amarillo_Rojo_Rojo_Verde</vt:lpstr>
      <vt:lpstr>Amarillo_Rojo_Verde_Amarillo</vt:lpstr>
      <vt:lpstr>Amarillo_Rojo_Verde_Rojo</vt:lpstr>
      <vt:lpstr>Amarillo_Rojo_Verde_Verde</vt:lpstr>
      <vt:lpstr>Amarillo_Verde_Amarillo_Amarillo</vt:lpstr>
      <vt:lpstr>Amarillo_Verde_Amarillo_Rojo</vt:lpstr>
      <vt:lpstr>Amarillo_Verde_Amarillo_Verde</vt:lpstr>
      <vt:lpstr>Amarillo_Verde_Rojo_Amarillo</vt:lpstr>
      <vt:lpstr>Amarillo_Verde_Rojo_Rojo</vt:lpstr>
      <vt:lpstr>Amarillo_Verde_Rojo_Verde</vt:lpstr>
      <vt:lpstr>Amarillo_Verde_Verde_Amarillo</vt:lpstr>
      <vt:lpstr>Amarillo_Verde_Verde_Rojo</vt:lpstr>
      <vt:lpstr>Amarillo_Verde_Verde_Verde</vt:lpstr>
      <vt:lpstr>'1. INFORMACIÓN DE LA SEDE'!Área_de_impresión</vt:lpstr>
      <vt:lpstr>'2. Analisis de Amenzas'!Área_de_impresión</vt:lpstr>
      <vt:lpstr>'3. Analisis Vulnerabilidad'!Área_de_impresión</vt:lpstr>
      <vt:lpstr>'4. Analisis de Riesgo'!Área_de_impresión</vt:lpstr>
      <vt:lpstr>'5. INVENTARIO DE RECURSOS'!Área_de_impresión</vt:lpstr>
      <vt:lpstr>'6. INTEGRANTES ESTRUCTURA'!Área_de_impresión</vt:lpstr>
      <vt:lpstr>'7. CADENA DE LLAMADAS EXTERN'!Área_de_impresión</vt:lpstr>
      <vt:lpstr>'8. PLAN DE EVACUACIÓN'!Área_de_impresión</vt:lpstr>
      <vt:lpstr>Instructivo!Área_de_impresión</vt:lpstr>
      <vt:lpstr>Tablas!Área_de_impresión</vt:lpstr>
      <vt:lpstr>'7. CADENA DE LLAMADAS EXTERN'!CALIFICACION_ANALISIS</vt:lpstr>
      <vt:lpstr>CALIFICACION_ANALISIS</vt:lpstr>
      <vt:lpstr>en_blanco_</vt:lpstr>
      <vt:lpstr>Rojo_Amarillo_Amarillo_Amarillo</vt:lpstr>
      <vt:lpstr>Rojo_Amarillo_Amarillo_Rojo</vt:lpstr>
      <vt:lpstr>Rojo_Amarillo_Amarillo_Verde</vt:lpstr>
      <vt:lpstr>Rojo_Amarillo_Rojo_Amarillo</vt:lpstr>
      <vt:lpstr>Rojo_Amarillo_Rojo_Rojo</vt:lpstr>
      <vt:lpstr>Rojo_Amarillo_Rojo_Verde</vt:lpstr>
      <vt:lpstr>Rojo_Amarillo_Verde_Amarillo</vt:lpstr>
      <vt:lpstr>Rojo_Amarillo_Verde_Rojo</vt:lpstr>
      <vt:lpstr>Rojo_Amarillo_Verde_Verde</vt:lpstr>
      <vt:lpstr>Rojo_Rojo_Amarillo_Amarillo</vt:lpstr>
      <vt:lpstr>Rojo_Rojo_Amarillo_Rojo</vt:lpstr>
      <vt:lpstr>Rojo_Rojo_Amarillo_Verde</vt:lpstr>
      <vt:lpstr>Rojo_Rojo_Rojo_Amarillo</vt:lpstr>
      <vt:lpstr>Rojo_Rojo_Rojo_Rojo</vt:lpstr>
      <vt:lpstr>Rojo_Rojo_Rojo_Verde</vt:lpstr>
      <vt:lpstr>Rojo_Rojo_Verde_Amarillo</vt:lpstr>
      <vt:lpstr>Rojo_Rojo_Verde_Rojo</vt:lpstr>
      <vt:lpstr>Rojo_Rojo_Verde_Verde</vt:lpstr>
      <vt:lpstr>Rojo_Verde_Amarillo_Amarillo</vt:lpstr>
      <vt:lpstr>Rojo_Verde_Amarillo_Rojo</vt:lpstr>
      <vt:lpstr>Rojo_Verde_Amarillo_Verde</vt:lpstr>
      <vt:lpstr>Rojo_Verde_Rojo_Amarillo</vt:lpstr>
      <vt:lpstr>Rojo_Verde_Rojo_Rojo</vt:lpstr>
      <vt:lpstr>Rojo_Verde_Rojo_Verde</vt:lpstr>
      <vt:lpstr>Rojo_Verde_Verde_Amarillo</vt:lpstr>
      <vt:lpstr>Rojo_Verde_Verde_Rojo</vt:lpstr>
      <vt:lpstr>Rojo_Verde_Verde_Verde</vt:lpstr>
      <vt:lpstr>Verde_Amarillo_Amarillo_Amarillo</vt:lpstr>
      <vt:lpstr>Verde_Amarillo_Amarillo_Rojo</vt:lpstr>
      <vt:lpstr>Verde_Amarillo_Amarillo_Verde</vt:lpstr>
      <vt:lpstr>Verde_Amarillo_Rojo_Amarillo</vt:lpstr>
      <vt:lpstr>Verde_Amarillo_Rojo_Rojo</vt:lpstr>
      <vt:lpstr>Verde_Amarillo_Rojo_Verde</vt:lpstr>
      <vt:lpstr>Verde_Amarillo_Verde_Amarillo</vt:lpstr>
      <vt:lpstr>Verde_Amarillo_Verde_Rojo</vt:lpstr>
      <vt:lpstr>Verde_Amarillo_Verde_Verde</vt:lpstr>
      <vt:lpstr>Verde_Rojo_Amarillo_Amarillo</vt:lpstr>
      <vt:lpstr>Verde_Rojo_Amarillo_Rojo</vt:lpstr>
      <vt:lpstr>Verde_Rojo_Amarillo_Verde</vt:lpstr>
      <vt:lpstr>Verde_Rojo_Rojo_Amarillo</vt:lpstr>
      <vt:lpstr>Verde_Rojo_Rojo_Rojo</vt:lpstr>
      <vt:lpstr>Verde_Rojo_Rojo_Verde</vt:lpstr>
      <vt:lpstr>Verde_Rojo_Verde_Amarillo</vt:lpstr>
      <vt:lpstr>Verde_Rojo_Verde_Rojo</vt:lpstr>
      <vt:lpstr>Verde_Rojo_Verde_Verde</vt:lpstr>
      <vt:lpstr>Verde_Verde_Amarillo_Amarillo</vt:lpstr>
      <vt:lpstr>Verde_Verde_Amarillo_Rojo</vt:lpstr>
      <vt:lpstr>Verde_Verde_Amarillo_Verde</vt:lpstr>
      <vt:lpstr>Verde_Verde_Rojo_Amarillo</vt:lpstr>
      <vt:lpstr>Verde_Verde_Rojo_Rojo</vt:lpstr>
      <vt:lpstr>Verde_Verde_Rojo_Verde</vt:lpstr>
      <vt:lpstr>Verde_Verde_Verde_Amarillo</vt:lpstr>
      <vt:lpstr>Verde_Verde_Verde_Rojo</vt:lpstr>
      <vt:lpstr>Verde_Verde_Verde_Verde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cristian.mendoza</dc:creator>
  <cp:keywords/>
  <dc:description/>
  <cp:lastModifiedBy>Karla Vanessa Guarin Batanero</cp:lastModifiedBy>
  <cp:revision/>
  <dcterms:created xsi:type="dcterms:W3CDTF">2016-02-11T19:11:52Z</dcterms:created>
  <dcterms:modified xsi:type="dcterms:W3CDTF">2024-11-19T16:41:52Z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2023-06-16T18:53:48Z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48f1b28f-70d8-42e8-bb39-8bd8ab52f74a</vt:lpwstr>
  </property>
  <property fmtid="{D5CDD505-2E9C-101B-9397-08002B2CF9AE}" pid="7" name="MSIP_Label_defa4170-0d19-0005-0004-bc88714345d2_ActionId">
    <vt:lpwstr>73cf4145-8129-4ace-b384-800912e9d930</vt:lpwstr>
  </property>
  <property fmtid="{D5CDD505-2E9C-101B-9397-08002B2CF9AE}" pid="8" name="MSIP_Label_defa4170-0d19-0005-0004-bc88714345d2_ContentBits">
    <vt:lpwstr>0</vt:lpwstr>
  </property>
</Properties>
</file>